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3-2024 оқу жылы\"/>
    </mc:Choice>
  </mc:AlternateContent>
  <bookViews>
    <workbookView xWindow="-120" yWindow="-120" windowWidth="16605" windowHeight="9435"/>
  </bookViews>
  <sheets>
    <sheet name="Балапан" sheetId="2" r:id="rId1"/>
    <sheet name="Құлыншақ" sheetId="3" r:id="rId2"/>
    <sheet name="Ботақан" sheetId="4" r:id="rId3"/>
    <sheet name="Алан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7" l="1"/>
  <c r="D62" i="7"/>
  <c r="D60" i="7"/>
  <c r="L57" i="7"/>
  <c r="L58" i="7"/>
  <c r="L56" i="7"/>
  <c r="J57" i="7"/>
  <c r="J58" i="7"/>
  <c r="J56" i="7"/>
  <c r="H57" i="7"/>
  <c r="H58" i="7"/>
  <c r="H56" i="7"/>
  <c r="F57" i="7"/>
  <c r="F58" i="7"/>
  <c r="F56" i="7"/>
  <c r="D57" i="7"/>
  <c r="D58" i="7"/>
  <c r="D56" i="7"/>
  <c r="D52" i="7"/>
  <c r="D53" i="7"/>
  <c r="D51" i="7"/>
  <c r="H48" i="7"/>
  <c r="H49" i="7"/>
  <c r="H47" i="7"/>
  <c r="F48" i="7"/>
  <c r="F49" i="7"/>
  <c r="F47" i="7"/>
  <c r="D48" i="7"/>
  <c r="D49" i="7"/>
  <c r="D47" i="7"/>
  <c r="D43" i="7"/>
  <c r="D44" i="7"/>
  <c r="D42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C39" i="7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D62" i="3"/>
  <c r="L55" i="3"/>
  <c r="L56" i="3"/>
  <c r="L54" i="3"/>
  <c r="J55" i="3"/>
  <c r="J56" i="3"/>
  <c r="J54" i="3"/>
  <c r="H55" i="3"/>
  <c r="H56" i="3"/>
  <c r="H54" i="3"/>
  <c r="F55" i="3"/>
  <c r="F56" i="3"/>
  <c r="F54" i="3"/>
  <c r="D55" i="3"/>
  <c r="D56" i="3"/>
  <c r="D54" i="3"/>
  <c r="D50" i="3"/>
  <c r="D51" i="3"/>
  <c r="D49" i="3"/>
  <c r="H46" i="3"/>
  <c r="H47" i="3"/>
  <c r="H45" i="3"/>
  <c r="F46" i="3"/>
  <c r="F47" i="3"/>
  <c r="F45" i="3"/>
  <c r="D46" i="3"/>
  <c r="D47" i="3"/>
  <c r="D45" i="3"/>
  <c r="D41" i="3"/>
  <c r="D42" i="3"/>
  <c r="D40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C37" i="3"/>
  <c r="GR38" i="7" l="1"/>
  <c r="GQ38" i="7"/>
  <c r="GP38" i="7"/>
  <c r="GO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E62" i="7" l="1"/>
  <c r="I47" i="7"/>
  <c r="G49" i="7"/>
  <c r="E51" i="7"/>
  <c r="E56" i="7"/>
  <c r="I56" i="7"/>
  <c r="E44" i="7"/>
  <c r="K58" i="7"/>
  <c r="M56" i="7"/>
  <c r="I49" i="7"/>
  <c r="E53" i="7"/>
  <c r="G56" i="7"/>
  <c r="E42" i="7"/>
  <c r="K56" i="7"/>
  <c r="E49" i="7"/>
  <c r="G47" i="7"/>
  <c r="M58" i="7"/>
  <c r="E60" i="7"/>
  <c r="E58" i="7"/>
  <c r="G58" i="7"/>
  <c r="I58" i="7"/>
  <c r="E47" i="7"/>
  <c r="E61" i="7"/>
  <c r="E43" i="7"/>
  <c r="E48" i="7"/>
  <c r="G48" i="7"/>
  <c r="I48" i="7"/>
  <c r="E52" i="7"/>
  <c r="E57" i="7"/>
  <c r="G57" i="7"/>
  <c r="I57" i="7"/>
  <c r="K57" i="7"/>
  <c r="M57" i="7"/>
  <c r="L59" i="7" l="1"/>
  <c r="M59" i="7"/>
  <c r="J59" i="7"/>
  <c r="K59" i="7"/>
  <c r="D45" i="7"/>
  <c r="E45" i="7"/>
  <c r="H59" i="7"/>
  <c r="I59" i="7"/>
  <c r="D59" i="7"/>
  <c r="E59" i="7"/>
  <c r="D63" i="7"/>
  <c r="E63" i="7"/>
  <c r="H50" i="7"/>
  <c r="I50" i="7"/>
  <c r="F50" i="7"/>
  <c r="G50" i="7"/>
  <c r="F59" i="7"/>
  <c r="G59" i="7"/>
  <c r="D50" i="7"/>
  <c r="E50" i="7"/>
  <c r="D54" i="7"/>
  <c r="E54" i="7"/>
  <c r="E61" i="3"/>
  <c r="FC36" i="3"/>
  <c r="FD36" i="3"/>
  <c r="FE36" i="3"/>
  <c r="FF36" i="3"/>
  <c r="FG36" i="3"/>
  <c r="FH36" i="3"/>
  <c r="FI36" i="3"/>
  <c r="FJ36" i="3"/>
  <c r="FK36" i="3"/>
  <c r="FA36" i="3"/>
  <c r="FB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D61" i="3" l="1"/>
  <c r="BT40" i="2" l="1"/>
  <c r="BT41" i="2" s="1"/>
  <c r="C40" i="2" l="1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M54" i="3" l="1"/>
  <c r="M55" i="3"/>
  <c r="M56" i="3"/>
  <c r="K54" i="3"/>
  <c r="K55" i="3"/>
  <c r="K56" i="3"/>
  <c r="I54" i="3"/>
  <c r="I55" i="3"/>
  <c r="I56" i="3"/>
  <c r="G54" i="3"/>
  <c r="G55" i="3"/>
  <c r="G56" i="3"/>
  <c r="E54" i="3"/>
  <c r="E55" i="3"/>
  <c r="E56" i="3"/>
  <c r="E49" i="3"/>
  <c r="E50" i="3"/>
  <c r="E51" i="3"/>
  <c r="I45" i="3"/>
  <c r="I46" i="3"/>
  <c r="I47" i="3"/>
  <c r="G45" i="3"/>
  <c r="G46" i="3"/>
  <c r="G47" i="3"/>
  <c r="E45" i="3"/>
  <c r="E46" i="3"/>
  <c r="E47" i="3"/>
  <c r="E40" i="3"/>
  <c r="E41" i="3"/>
  <c r="E42" i="3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M57" i="3" l="1"/>
  <c r="L57" i="3"/>
  <c r="K57" i="3"/>
  <c r="J57" i="3"/>
  <c r="I57" i="3"/>
  <c r="H57" i="3"/>
  <c r="G57" i="3"/>
  <c r="F57" i="3"/>
  <c r="E52" i="3"/>
  <c r="D52" i="3"/>
  <c r="E57" i="3"/>
  <c r="D57" i="3"/>
  <c r="I48" i="3"/>
  <c r="H48" i="3"/>
  <c r="G48" i="3"/>
  <c r="F48" i="3"/>
  <c r="D43" i="3"/>
  <c r="E43" i="3"/>
  <c r="E48" i="3"/>
  <c r="D48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BT38" i="4" l="1"/>
  <c r="BU38" i="4"/>
  <c r="BV38" i="4"/>
  <c r="D38" i="4" l="1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Y38" i="4"/>
  <c r="CZ38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M38" i="4"/>
  <c r="DN38" i="4"/>
  <c r="DO38" i="4"/>
  <c r="DP38" i="4"/>
  <c r="DQ38" i="4"/>
  <c r="DR38" i="4"/>
  <c r="DS38" i="4"/>
  <c r="DT38" i="4"/>
  <c r="DU38" i="4"/>
  <c r="DV38" i="4"/>
  <c r="DW38" i="4"/>
  <c r="DX38" i="4"/>
  <c r="DY38" i="4"/>
  <c r="DZ38" i="4"/>
  <c r="EA38" i="4"/>
  <c r="EB38" i="4"/>
  <c r="EC38" i="4"/>
  <c r="ED38" i="4"/>
  <c r="EE38" i="4"/>
  <c r="EF38" i="4"/>
  <c r="EG38" i="4"/>
  <c r="EH38" i="4"/>
  <c r="EI38" i="4"/>
  <c r="EJ38" i="4"/>
  <c r="EK38" i="4"/>
  <c r="EL38" i="4"/>
  <c r="EM38" i="4"/>
  <c r="EN38" i="4"/>
  <c r="EO38" i="4"/>
  <c r="EP38" i="4"/>
  <c r="EQ38" i="4"/>
  <c r="ER38" i="4"/>
  <c r="ES38" i="4"/>
  <c r="ET38" i="4"/>
  <c r="EU38" i="4"/>
  <c r="EV38" i="4"/>
  <c r="EW38" i="4"/>
  <c r="EX38" i="4"/>
  <c r="EY38" i="4"/>
  <c r="EZ38" i="4"/>
  <c r="FA38" i="4"/>
  <c r="FB38" i="4"/>
  <c r="FC38" i="4"/>
  <c r="FD38" i="4"/>
  <c r="FE38" i="4"/>
  <c r="FF38" i="4"/>
  <c r="FG38" i="4"/>
  <c r="FH38" i="4"/>
  <c r="FI38" i="4"/>
  <c r="FJ38" i="4"/>
  <c r="FK38" i="4"/>
  <c r="FL38" i="4"/>
  <c r="FM38" i="4"/>
  <c r="FN38" i="4"/>
  <c r="FO38" i="4"/>
  <c r="FP38" i="4"/>
  <c r="FQ38" i="4"/>
  <c r="FR38" i="4"/>
  <c r="FS38" i="4"/>
  <c r="FT38" i="4"/>
  <c r="FU38" i="4"/>
  <c r="FV38" i="4"/>
  <c r="FW38" i="4"/>
  <c r="FX38" i="4"/>
  <c r="FY38" i="4"/>
  <c r="FZ38" i="4"/>
  <c r="GA38" i="4"/>
  <c r="GB38" i="4"/>
  <c r="GC38" i="4"/>
  <c r="GD38" i="4"/>
  <c r="GE38" i="4"/>
  <c r="GF38" i="4"/>
  <c r="GG38" i="4"/>
  <c r="GH38" i="4"/>
  <c r="GI38" i="4"/>
  <c r="GJ38" i="4"/>
  <c r="GK38" i="4"/>
  <c r="GL38" i="4"/>
  <c r="GM38" i="4"/>
  <c r="GN38" i="4"/>
  <c r="GO38" i="4"/>
  <c r="GP38" i="4"/>
  <c r="GQ38" i="4"/>
  <c r="GR38" i="4"/>
  <c r="C38" i="4"/>
  <c r="E61" i="4" l="1"/>
  <c r="D61" i="4" s="1"/>
  <c r="E62" i="4"/>
  <c r="D62" i="4" s="1"/>
  <c r="E60" i="4"/>
  <c r="D60" i="4" s="1"/>
  <c r="M56" i="4"/>
  <c r="L56" i="4" s="1"/>
  <c r="M57" i="4"/>
  <c r="L57" i="4" s="1"/>
  <c r="M58" i="4"/>
  <c r="L58" i="4" s="1"/>
  <c r="K56" i="4"/>
  <c r="J56" i="4" s="1"/>
  <c r="K57" i="4"/>
  <c r="J57" i="4" s="1"/>
  <c r="K58" i="4"/>
  <c r="J58" i="4" s="1"/>
  <c r="I56" i="4"/>
  <c r="H56" i="4" s="1"/>
  <c r="I57" i="4"/>
  <c r="H57" i="4" s="1"/>
  <c r="I58" i="4"/>
  <c r="H58" i="4" s="1"/>
  <c r="G56" i="4"/>
  <c r="F56" i="4" s="1"/>
  <c r="G57" i="4"/>
  <c r="F57" i="4" s="1"/>
  <c r="G58" i="4"/>
  <c r="F58" i="4" s="1"/>
  <c r="E56" i="4"/>
  <c r="D56" i="4" s="1"/>
  <c r="E57" i="4"/>
  <c r="D57" i="4" s="1"/>
  <c r="E58" i="4"/>
  <c r="D58" i="4" s="1"/>
  <c r="E51" i="4"/>
  <c r="D51" i="4" s="1"/>
  <c r="E52" i="4"/>
  <c r="D52" i="4" s="1"/>
  <c r="E53" i="4"/>
  <c r="D53" i="4" s="1"/>
  <c r="I47" i="4"/>
  <c r="H47" i="4" s="1"/>
  <c r="I48" i="4"/>
  <c r="H48" i="4" s="1"/>
  <c r="I49" i="4"/>
  <c r="H49" i="4" s="1"/>
  <c r="G47" i="4"/>
  <c r="F47" i="4" s="1"/>
  <c r="G48" i="4"/>
  <c r="F48" i="4" s="1"/>
  <c r="G49" i="4"/>
  <c r="F49" i="4" s="1"/>
  <c r="E47" i="4"/>
  <c r="D47" i="4" s="1"/>
  <c r="E48" i="4"/>
  <c r="D48" i="4" s="1"/>
  <c r="E49" i="4"/>
  <c r="D49" i="4" s="1"/>
  <c r="E42" i="4"/>
  <c r="D42" i="4" s="1"/>
  <c r="E43" i="4"/>
  <c r="D43" i="4" s="1"/>
  <c r="E44" i="4"/>
  <c r="D44" i="4" s="1"/>
  <c r="D63" i="4" l="1"/>
  <c r="E63" i="4"/>
  <c r="L59" i="4"/>
  <c r="M59" i="4"/>
  <c r="J59" i="4"/>
  <c r="K59" i="4"/>
  <c r="H59" i="4"/>
  <c r="I59" i="4"/>
  <c r="F59" i="4"/>
  <c r="G59" i="4"/>
  <c r="D59" i="4"/>
  <c r="E59" i="4"/>
  <c r="D54" i="4"/>
  <c r="E54" i="4"/>
  <c r="H50" i="4"/>
  <c r="I50" i="4"/>
  <c r="F50" i="4"/>
  <c r="G50" i="4"/>
  <c r="D45" i="4"/>
  <c r="E45" i="4"/>
  <c r="D50" i="4"/>
  <c r="E50" i="4"/>
</calcChain>
</file>

<file path=xl/sharedStrings.xml><?xml version="1.0" encoding="utf-8"?>
<sst xmlns="http://schemas.openxmlformats.org/spreadsheetml/2006/main" count="1511" uniqueCount="907">
  <si>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</si>
  <si>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</si>
  <si>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</si>
  <si>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</si>
  <si>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</si>
  <si>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</si>
  <si>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</si>
  <si>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</si>
  <si>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</si>
  <si>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</si>
  <si>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</si>
  <si>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</si>
  <si>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</si>
  <si>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</si>
  <si>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</si>
  <si>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</si>
  <si>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</si>
  <si>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</si>
  <si>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</si>
  <si>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</si>
  <si>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</si>
  <si>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</si>
  <si>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</si>
  <si>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</si>
  <si>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</si>
  <si>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</si>
  <si>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</si>
  <si>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</si>
  <si>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</si>
  <si>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</si>
  <si>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</si>
  <si>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</si>
  <si>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</si>
  <si>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</si>
  <si>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</si>
  <si>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</si>
  <si>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</si>
  <si>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</si>
  <si>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</si>
  <si>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</si>
  <si>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</si>
  <si>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</si>
  <si>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</si>
  <si>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</si>
  <si>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</si>
  <si>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</si>
  <si>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</si>
  <si>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</si>
  <si>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</si>
  <si>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</si>
  <si>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</si>
  <si>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</si>
  <si>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</si>
  <si>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</si>
  <si>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</si>
  <si>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</si>
  <si>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</si>
  <si>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</si>
  <si>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</si>
  <si>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</si>
  <si>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</si>
  <si>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</si>
  <si>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</si>
  <si>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</si>
  <si>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</si>
  <si>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</si>
  <si>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</si>
  <si>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</si>
  <si>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</si>
  <si>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</si>
  <si>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</si>
  <si>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</si>
  <si>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</si>
  <si>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</si>
  <si>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</si>
  <si>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</si>
  <si>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</si>
  <si>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</si>
  <si>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</si>
  <si>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</si>
  <si>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</si>
  <si>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</si>
  <si>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</si>
  <si>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</si>
  <si>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</si>
  <si>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</si>
  <si>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</si>
  <si>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</si>
  <si>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</si>
  <si>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</si>
  <si>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</si>
  <si>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</si>
  <si>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</si>
  <si>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</si>
  <si>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</si>
  <si>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</si>
  <si>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</si>
  <si>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</si>
  <si>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</si>
  <si>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</si>
  <si>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</si>
  <si>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</si>
  <si>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</si>
  <si>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</si>
  <si>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</si>
  <si>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</si>
  <si>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</si>
  <si>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</si>
  <si>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</si>
  <si>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</si>
  <si>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</si>
  <si>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</si>
  <si>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</si>
  <si>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</si>
  <si>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</si>
  <si>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</si>
  <si>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</si>
  <si>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</si>
  <si>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</si>
  <si>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</si>
  <si>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</si>
  <si>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</si>
  <si>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</si>
  <si>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</si>
  <si>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</si>
  <si>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</si>
  <si>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</si>
  <si>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</si>
  <si>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</si>
  <si>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</si>
  <si>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</si>
  <si>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</si>
  <si>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</si>
  <si>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</si>
  <si>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</si>
  <si>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</si>
  <si>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</si>
  <si>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</si>
  <si>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</si>
  <si>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</si>
  <si>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</si>
  <si>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</si>
  <si>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</si>
  <si>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</si>
  <si>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</si>
  <si>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</si>
  <si>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</si>
  <si>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</si>
  <si>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</si>
  <si>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</si>
  <si>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</si>
  <si>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</si>
  <si>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</si>
  <si>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</si>
  <si>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</si>
  <si>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</si>
  <si>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</si>
  <si>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</si>
  <si>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</si>
  <si>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</si>
  <si>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</si>
  <si>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</si>
  <si>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</si>
  <si>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</si>
  <si>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</si>
  <si>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</si>
  <si>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</si>
  <si>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</si>
  <si>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</si>
  <si>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</si>
  <si>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</si>
  <si>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</si>
  <si>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</si>
  <si>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</si>
  <si>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</si>
  <si>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</si>
  <si>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</si>
  <si>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</si>
  <si>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</si>
  <si>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</si>
  <si>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</si>
  <si>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</si>
  <si>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</si>
  <si>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</si>
  <si>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</si>
  <si>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</si>
  <si>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</si>
  <si>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</si>
  <si>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</si>
  <si>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</si>
  <si>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</si>
  <si>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</si>
  <si>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</si>
  <si>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</si>
  <si>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</si>
  <si>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</si>
  <si>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</si>
  <si>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</si>
  <si>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</si>
  <si>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</si>
  <si>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</si>
  <si>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</si>
  <si>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</si>
  <si>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</si>
  <si>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</si>
  <si>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</si>
  <si>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</si>
  <si>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</si>
  <si>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</si>
  <si>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</si>
  <si>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</si>
  <si>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</si>
  <si>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</si>
  <si>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</si>
  <si>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</si>
  <si>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</si>
  <si>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</si>
  <si>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</si>
  <si>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</si>
  <si>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</si>
  <si>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</si>
  <si>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</si>
  <si>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</si>
  <si>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</si>
  <si>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</si>
  <si>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</si>
  <si>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</si>
  <si>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</si>
  <si>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</si>
  <si>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</si>
  <si>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</si>
  <si>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</si>
  <si>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</si>
  <si>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</si>
  <si>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</si>
  <si>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</si>
  <si>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</si>
  <si>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</si>
  <si>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</si>
  <si>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</si>
  <si>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</si>
  <si>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</si>
  <si>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</si>
  <si>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</si>
  <si>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</si>
  <si>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</si>
  <si>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</si>
  <si>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</si>
  <si>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</si>
  <si>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</si>
  <si>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</si>
  <si>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</si>
  <si>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</si>
  <si>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</si>
  <si>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</si>
  <si>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</si>
  <si>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</si>
  <si>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</si>
  <si>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</si>
  <si>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</si>
  <si>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</si>
  <si>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</si>
  <si>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</si>
  <si>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</si>
  <si>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</si>
  <si>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</si>
  <si>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</si>
  <si>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</si>
  <si>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</si>
  <si>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</si>
  <si>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</si>
  <si>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</si>
  <si>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</si>
  <si>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</si>
  <si>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</si>
  <si>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</si>
  <si>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</si>
  <si>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</si>
  <si>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</si>
  <si>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</si>
  <si>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</si>
  <si>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</si>
  <si>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</si>
  <si>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</si>
  <si>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</si>
  <si>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</si>
  <si>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</si>
  <si>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</si>
  <si>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</si>
  <si>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</si>
  <si>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</si>
  <si>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</si>
  <si>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</si>
  <si>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</si>
  <si>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</si>
  <si>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</si>
  <si>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</si>
  <si>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</si>
  <si>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</si>
  <si>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</si>
  <si>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</si>
  <si>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</si>
  <si>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</si>
  <si>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</si>
  <si>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</si>
  <si>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</si>
  <si>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</si>
  <si>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</si>
  <si>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</si>
  <si>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</si>
  <si>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</si>
  <si>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</si>
  <si>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</si>
  <si>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</si>
  <si>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</si>
  <si>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</si>
  <si>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</si>
  <si>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</si>
  <si>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</si>
  <si>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</si>
  <si>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</si>
  <si>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</si>
  <si>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</si>
  <si>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</si>
  <si>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</si>
  <si>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</si>
  <si>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</si>
  <si>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</si>
  <si>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</si>
  <si>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</si>
  <si>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</si>
  <si>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</si>
  <si>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</si>
  <si>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</si>
  <si>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</si>
  <si>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</si>
  <si>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</si>
  <si>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</si>
  <si>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</si>
  <si>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</si>
  <si>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</si>
  <si>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</si>
  <si>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</si>
  <si>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</si>
  <si>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</si>
  <si>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</si>
  <si>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</si>
  <si>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</si>
  <si>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</si>
  <si>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</si>
  <si>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</si>
  <si>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</si>
  <si>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</si>
  <si>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</si>
  <si>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</si>
  <si>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</si>
  <si>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</si>
  <si>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</si>
  <si>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</si>
  <si>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</si>
  <si>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</si>
  <si>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</si>
  <si>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</si>
  <si>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</si>
  <si>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</si>
  <si>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</si>
  <si>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</si>
  <si>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</si>
  <si>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</si>
  <si>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</si>
  <si>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</si>
  <si>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</si>
  <si>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</si>
  <si>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</si>
  <si>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</si>
  <si>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</si>
  <si>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</si>
  <si>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</si>
  <si>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</si>
  <si>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</si>
  <si>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</si>
  <si>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</si>
  <si>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</si>
  <si>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</si>
  <si>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</si>
  <si>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</si>
  <si>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</si>
  <si>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</si>
  <si>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</si>
  <si>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</si>
  <si>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</si>
  <si>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</si>
  <si>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</si>
  <si>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</si>
  <si>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</si>
  <si>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</si>
  <si>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</si>
  <si>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</si>
  <si>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</si>
  <si>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</si>
  <si>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</si>
  <si>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</si>
  <si>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</si>
  <si>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</si>
  <si>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</si>
  <si>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</si>
  <si>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</si>
  <si>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</si>
  <si>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</si>
  <si>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</si>
  <si>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</si>
  <si>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</si>
  <si>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</si>
  <si>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</si>
  <si>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</si>
  <si>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</si>
  <si>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</si>
  <si>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</si>
  <si>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</si>
  <si>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</si>
  <si>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</si>
  <si>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</si>
  <si>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</si>
  <si>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</si>
  <si>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</si>
  <si>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</si>
  <si>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</si>
  <si>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</si>
  <si>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</si>
  <si>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</si>
  <si>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</si>
  <si>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</si>
  <si>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</si>
  <si>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</si>
  <si>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</si>
  <si>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</si>
  <si>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</si>
  <si>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</si>
  <si>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</si>
  <si>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</si>
  <si>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</si>
  <si>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</si>
  <si>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</si>
  <si>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</si>
  <si>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</si>
  <si>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</si>
  <si>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</si>
  <si>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</si>
  <si>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</si>
  <si>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</si>
  <si>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</si>
  <si>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</si>
  <si>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</si>
  <si>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</si>
  <si>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</si>
  <si>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</si>
  <si>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</si>
  <si>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</si>
  <si>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</si>
  <si>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</si>
  <si>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</si>
  <si>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</si>
  <si>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</si>
  <si>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</si>
  <si>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</si>
  <si>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</si>
  <si>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</si>
  <si>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</si>
  <si>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</si>
  <si>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</si>
  <si>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</si>
  <si>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</si>
  <si>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</si>
  <si>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</si>
  <si>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</si>
  <si>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</si>
  <si>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</si>
  <si>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</si>
  <si>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</si>
  <si>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</si>
  <si>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</si>
  <si>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</si>
  <si>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</si>
  <si>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</si>
  <si>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</si>
  <si>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</si>
  <si>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</si>
  <si>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</si>
  <si>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</si>
  <si>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</si>
  <si>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</si>
  <si>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</si>
  <si>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</si>
  <si>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</si>
  <si>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</si>
  <si>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</si>
  <si>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</si>
  <si>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</si>
  <si>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</si>
  <si>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</si>
  <si>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</si>
  <si>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</si>
  <si>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</si>
  <si>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</si>
  <si>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</si>
  <si>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</si>
  <si>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</si>
  <si>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</si>
  <si>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</si>
  <si>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</si>
  <si>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</si>
  <si>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</si>
  <si>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</si>
  <si>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</si>
  <si>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</si>
  <si>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</si>
  <si>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</si>
  <si>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</si>
  <si>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</si>
  <si>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</si>
  <si>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</si>
  <si>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</si>
  <si>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</si>
  <si>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</si>
  <si>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</si>
  <si>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</si>
  <si>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</si>
  <si>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</si>
  <si>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</si>
  <si>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</si>
  <si>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</si>
  <si>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</si>
  <si>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</si>
  <si>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</si>
  <si>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</si>
  <si>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</si>
  <si>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</si>
  <si>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</si>
  <si>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</si>
  <si>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</si>
  <si>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</si>
  <si>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</si>
  <si>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</si>
  <si>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</si>
  <si>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</si>
  <si>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</si>
  <si>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</si>
  <si>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</si>
  <si>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</si>
  <si>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</si>
  <si>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</si>
  <si>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</si>
  <si>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</si>
  <si>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</si>
  <si>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</si>
  <si>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</si>
  <si>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</si>
  <si>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</si>
  <si>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</si>
  <si>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</si>
  <si>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</si>
  <si>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</si>
  <si>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</si>
  <si>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</si>
  <si>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</si>
  <si>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</si>
  <si>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</si>
  <si>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</si>
  <si>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</si>
  <si>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</si>
  <si>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</si>
  <si>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</si>
  <si>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</si>
  <si>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</si>
  <si>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</si>
  <si>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</si>
  <si>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</si>
  <si>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</si>
  <si>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</si>
  <si>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</si>
  <si>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</si>
  <si>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</si>
  <si>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</si>
  <si>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</si>
  <si>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</si>
  <si>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</si>
  <si>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</si>
  <si>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</si>
  <si>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</si>
  <si>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</si>
  <si>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</si>
  <si>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</si>
  <si>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</si>
  <si>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</si>
  <si>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</si>
  <si>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</si>
  <si>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</si>
  <si>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</si>
  <si>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</si>
  <si>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</si>
  <si>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</si>
  <si>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</si>
  <si>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</si>
  <si>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</si>
  <si>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</si>
  <si>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</si>
  <si>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</si>
  <si>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</si>
  <si>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</si>
  <si>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</si>
  <si>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</si>
  <si>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</si>
  <si>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</si>
  <si>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</si>
  <si>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</si>
  <si>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</si>
  <si>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</si>
  <si>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</si>
  <si>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</si>
  <si>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</si>
  <si>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</si>
  <si>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</si>
  <si>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</si>
  <si>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</si>
  <si>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</si>
  <si>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</si>
  <si>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</si>
  <si>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</si>
  <si>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</si>
  <si>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</si>
  <si>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</si>
  <si>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</si>
  <si>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</si>
  <si>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</si>
  <si>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</si>
  <si>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</si>
  <si>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</si>
  <si>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</si>
  <si>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</si>
  <si>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</si>
  <si>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</si>
  <si>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</si>
  <si>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</si>
  <si>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</si>
  <si>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</si>
  <si>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</si>
  <si>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</si>
  <si>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</si>
  <si>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</si>
  <si>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</si>
  <si>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</si>
  <si>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</si>
  <si>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</si>
  <si>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</si>
  <si>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</si>
  <si>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</si>
  <si>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</si>
  <si>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</si>
  <si>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</si>
  <si>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</si>
  <si>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</si>
  <si>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</si>
  <si>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</si>
  <si>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</si>
  <si>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</si>
  <si>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</si>
  <si>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</si>
  <si>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</si>
  <si>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</si>
  <si>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</si>
  <si>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</si>
  <si>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</si>
  <si>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</si>
  <si>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</si>
  <si>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</si>
  <si>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</si>
  <si>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</si>
  <si>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</si>
  <si>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</si>
  <si>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</si>
  <si>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</si>
  <si>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</si>
  <si>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</si>
  <si>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</si>
  <si>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</si>
  <si>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</si>
  <si>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</si>
  <si>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</si>
  <si>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</si>
  <si>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</si>
  <si>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</si>
  <si>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</si>
  <si>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</si>
  <si>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</si>
  <si>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</si>
  <si>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</si>
  <si>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</si>
  <si>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</si>
  <si>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</si>
  <si>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</si>
  <si>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</si>
  <si>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</si>
  <si>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</si>
  <si>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</si>
  <si>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</si>
  <si>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</si>
  <si>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</si>
  <si>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</si>
  <si>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</si>
  <si>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</si>
  <si>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</si>
  <si>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</si>
  <si>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</si>
  <si>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</si>
  <si>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</si>
  <si>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</si>
  <si>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</si>
  <si>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</si>
  <si>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</si>
  <si>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</si>
  <si>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</si>
  <si>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</si>
  <si>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</si>
  <si>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</si>
  <si>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</si>
  <si>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</si>
  <si>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</si>
  <si>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</si>
  <si>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</si>
  <si>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</si>
  <si>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</si>
  <si>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</si>
  <si>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</si>
  <si>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</si>
  <si>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</si>
  <si>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</si>
  <si>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</si>
  <si>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</si>
  <si>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</si>
  <si>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</si>
  <si>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</si>
  <si>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</si>
  <si>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</si>
  <si>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</si>
  <si>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</si>
  <si>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</si>
  <si>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</si>
  <si>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</si>
  <si>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</si>
  <si>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</si>
  <si>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</si>
  <si>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</si>
  <si>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</si>
  <si>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</si>
  <si>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</si>
  <si>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</si>
  <si>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</si>
  <si>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</si>
  <si>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</si>
  <si>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</si>
  <si>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</si>
  <si>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</si>
  <si>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</si>
  <si>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</si>
  <si>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</si>
  <si>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</si>
  <si>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</si>
  <si>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</si>
  <si>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</si>
  <si>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</si>
  <si>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</si>
  <si>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</si>
  <si>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</si>
  <si>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</si>
  <si>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</si>
  <si>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</si>
  <si>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</si>
  <si>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</si>
  <si>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</si>
  <si>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</si>
  <si>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</si>
  <si>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</si>
  <si>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</si>
  <si>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</si>
  <si>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</si>
  <si>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</si>
  <si>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</si>
  <si>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</si>
  <si>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</si>
  <si>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</si>
  <si>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</si>
  <si>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</si>
  <si>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</si>
  <si>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</si>
  <si>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</si>
  <si>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</si>
  <si>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</si>
  <si>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</si>
  <si>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</si>
  <si>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</si>
  <si>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</si>
  <si>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</si>
  <si>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</si>
  <si>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</si>
  <si>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</si>
  <si>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</si>
  <si>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</si>
  <si>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</si>
  <si>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</si>
  <si>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</si>
  <si>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</si>
  <si>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</si>
  <si>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</si>
  <si>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</si>
  <si>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</si>
  <si>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</si>
  <si>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</si>
  <si>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Әбдіғазиз Айназ</t>
  </si>
  <si>
    <t>Білгелді Айсезім</t>
  </si>
  <si>
    <t>Бақытжан Аяла</t>
  </si>
  <si>
    <t>Ғалымжан Айғаным</t>
  </si>
  <si>
    <t>Даулет Аяла</t>
  </si>
  <si>
    <t>Еркінұлы Алан</t>
  </si>
  <si>
    <t>Жангелдіқызы  Салтанат</t>
  </si>
  <si>
    <t>Куспеков Амирхан</t>
  </si>
  <si>
    <t>Қали Бейбарыс</t>
  </si>
  <si>
    <t>Мэлс Сұлтан</t>
  </si>
  <si>
    <t>Мұрат Нұртаза</t>
  </si>
  <si>
    <t>Мұрат Фатима</t>
  </si>
  <si>
    <t>Мамыржан Әмірхан</t>
  </si>
  <si>
    <t xml:space="preserve"> Қабыкен Адина</t>
  </si>
  <si>
    <t>Тәңірберген Айтөре</t>
  </si>
  <si>
    <t>Темірбай Медина</t>
  </si>
  <si>
    <t>Шалабайұлы Жалғас</t>
  </si>
  <si>
    <t>Шахан Диара</t>
  </si>
  <si>
    <t>Ислам Ақсезім</t>
  </si>
  <si>
    <t>Бижанов Наби</t>
  </si>
  <si>
    <t xml:space="preserve">                                  Оқу жылы: 2023-2024                            Топ: "Балапан"               Өткізу кезеңі: Аралық           Өткізу мерзімі: қантар</t>
  </si>
  <si>
    <t xml:space="preserve">Адаев Нұркелді </t>
  </si>
  <si>
    <t>Аманбекқызы Айару</t>
  </si>
  <si>
    <t>Ахмед Ораз Мұхаммед</t>
  </si>
  <si>
    <t>Амантай Сартай</t>
  </si>
  <si>
    <t>Баязит АбдулБасит</t>
  </si>
  <si>
    <t>Еркінқызы Айзере</t>
  </si>
  <si>
    <t>Ермек Айзере</t>
  </si>
  <si>
    <t>Жанат Абдурахим</t>
  </si>
  <si>
    <t>Жомарт Аминат</t>
  </si>
  <si>
    <t>Қайырбек Алдияр</t>
  </si>
  <si>
    <t>Қайрат Бақдаулет</t>
  </si>
  <si>
    <t>Қырықбай Мадияр</t>
  </si>
  <si>
    <t>Мамыржан Ахмат</t>
  </si>
  <si>
    <t>Серік АхматӘли</t>
  </si>
  <si>
    <t>Мырза Мадина</t>
  </si>
  <si>
    <t>Нұрдаулетұлы Нұрайдар</t>
  </si>
  <si>
    <t>Өмірбай Адина</t>
  </si>
  <si>
    <t>Рахым Қуаныш</t>
  </si>
  <si>
    <t>Талғат Ильяс</t>
  </si>
  <si>
    <t>Темірғалй Расул</t>
  </si>
  <si>
    <t>Тұрғанбай Ади</t>
  </si>
  <si>
    <t>Уахит Айзада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</si>
  <si>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 xml:space="preserve">2023-2024 </t>
    </r>
    <r>
      <rPr>
        <b/>
        <sz val="12"/>
        <color theme="1"/>
        <rFont val="Times New Roman"/>
        <family val="1"/>
        <charset val="204"/>
      </rPr>
      <t xml:space="preserve">                             Топ: _</t>
    </r>
    <r>
      <rPr>
        <b/>
        <u/>
        <sz val="12"/>
        <color theme="1"/>
        <rFont val="Times New Roman"/>
        <family val="1"/>
        <charset val="204"/>
      </rPr>
      <t>_Құлыншақ</t>
    </r>
    <r>
      <rPr>
        <b/>
        <sz val="12"/>
        <color theme="1"/>
        <rFont val="Times New Roman"/>
        <family val="1"/>
        <charset val="204"/>
      </rPr>
      <t xml:space="preserve">               Өткізу кезеңі:  </t>
    </r>
    <r>
      <rPr>
        <b/>
        <u/>
        <sz val="12"/>
        <color theme="1"/>
        <rFont val="Times New Roman"/>
        <family val="1"/>
        <charset val="204"/>
      </rPr>
      <t xml:space="preserve">Аралық   </t>
    </r>
    <r>
      <rPr>
        <b/>
        <sz val="12"/>
        <color theme="1"/>
        <rFont val="Times New Roman"/>
        <family val="1"/>
        <charset val="204"/>
      </rPr>
      <t xml:space="preserve">   Өткізу мерзімі: </t>
    </r>
    <r>
      <rPr>
        <b/>
        <u/>
        <sz val="12"/>
        <color theme="1"/>
        <rFont val="Times New Roman"/>
        <family val="1"/>
        <charset val="204"/>
      </rPr>
      <t>Қантар</t>
    </r>
  </si>
  <si>
    <t>Абай Жанайым</t>
  </si>
  <si>
    <t>Абаев Айбатыр</t>
  </si>
  <si>
    <t>Абаев Айболат</t>
  </si>
  <si>
    <t>Асқар Інкәр</t>
  </si>
  <si>
    <t>Әбілғазиз Шакәрім</t>
  </si>
  <si>
    <t>Ғалымжанұлы Мухаммед</t>
  </si>
  <si>
    <t>Есен Алинұр</t>
  </si>
  <si>
    <t>Жаппас Садуақас</t>
  </si>
  <si>
    <t>Жамбулат Амина</t>
  </si>
  <si>
    <t>Жарболат Әміре</t>
  </si>
  <si>
    <t>Қазбек Хан</t>
  </si>
  <si>
    <t>Қайрат Ақсұлтан</t>
  </si>
  <si>
    <t>Қазбек Абдрашид</t>
  </si>
  <si>
    <t>Мурат Адемі</t>
  </si>
  <si>
    <t>Сейтхан Абдурахман</t>
  </si>
  <si>
    <t>Серік Гүлнұр</t>
  </si>
  <si>
    <t>Таңірберген Айзере</t>
  </si>
  <si>
    <t>Таңірберген Мухамедқали</t>
  </si>
  <si>
    <t>Хамитова Айна</t>
  </si>
  <si>
    <t>Хамзе Нұршат</t>
  </si>
  <si>
    <t>Шәмші Жансая</t>
  </si>
  <si>
    <t>Ізбасар Арсен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</si>
  <si>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</si>
  <si>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й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</si>
  <si>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Топ: </t>
    </r>
    <r>
      <rPr>
        <b/>
        <u/>
        <sz val="12"/>
        <color theme="1"/>
        <rFont val="Times New Roman"/>
        <family val="1"/>
        <charset val="204"/>
      </rPr>
      <t>Ботақан</t>
    </r>
    <r>
      <rPr>
        <b/>
        <sz val="12"/>
        <color theme="1"/>
        <rFont val="Times New Roman"/>
        <family val="1"/>
        <charset val="204"/>
      </rPr>
      <t xml:space="preserve">                Өткізу кезеңі: </t>
    </r>
    <r>
      <rPr>
        <b/>
        <u/>
        <sz val="12"/>
        <color theme="1"/>
        <rFont val="Times New Roman"/>
        <family val="1"/>
        <charset val="204"/>
      </rPr>
      <t xml:space="preserve"> Аралық</t>
    </r>
    <r>
      <rPr>
        <b/>
        <sz val="12"/>
        <color theme="1"/>
        <rFont val="Times New Roman"/>
        <family val="1"/>
        <charset val="204"/>
      </rPr>
      <t xml:space="preserve">      Өткізу мерзімі: </t>
    </r>
    <r>
      <rPr>
        <b/>
        <u/>
        <sz val="12"/>
        <color theme="1"/>
        <rFont val="Times New Roman"/>
        <family val="1"/>
        <charset val="204"/>
      </rPr>
      <t>Қантар</t>
    </r>
  </si>
  <si>
    <t>Айтжан Әнуар</t>
  </si>
  <si>
    <t>Аманкелді Рамазан</t>
  </si>
  <si>
    <t>Алмасқызы Көзайым</t>
  </si>
  <si>
    <t>Бауыржанұлы Нұрмұхамед</t>
  </si>
  <si>
    <t>Бидайбай Сымбат</t>
  </si>
  <si>
    <t>Жорғабай Аянат</t>
  </si>
  <si>
    <t>Сұлтан Ибраһим</t>
  </si>
  <si>
    <t>Сүлеймен Сафия</t>
  </si>
  <si>
    <t>Темірбай Раяна</t>
  </si>
  <si>
    <t>Текебаев Нұрдәулет</t>
  </si>
  <si>
    <t>Төлеу Мадина</t>
  </si>
  <si>
    <t>Құдайберген Зере</t>
  </si>
  <si>
    <t>Еркінқызы Асылым</t>
  </si>
  <si>
    <t>Мырзакелді Оңғар</t>
  </si>
  <si>
    <t>Аманғали Айлин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</si>
  <si>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Топ: </t>
    </r>
    <r>
      <rPr>
        <b/>
        <u/>
        <sz val="12"/>
        <color theme="1"/>
        <rFont val="Times New Roman"/>
        <family val="1"/>
        <charset val="204"/>
      </rPr>
      <t>Алан</t>
    </r>
    <r>
      <rPr>
        <b/>
        <sz val="12"/>
        <color theme="1"/>
        <rFont val="Times New Roman"/>
        <family val="1"/>
        <charset val="204"/>
      </rPr>
      <t xml:space="preserve">               Өткізу кезеңі: </t>
    </r>
    <r>
      <rPr>
        <b/>
        <u/>
        <sz val="12"/>
        <color theme="1"/>
        <rFont val="Times New Roman"/>
        <family val="1"/>
        <charset val="204"/>
      </rPr>
      <t xml:space="preserve"> Аралық</t>
    </r>
    <r>
      <rPr>
        <b/>
        <sz val="12"/>
        <color theme="1"/>
        <rFont val="Times New Roman"/>
        <family val="1"/>
        <charset val="204"/>
      </rPr>
      <t xml:space="preserve">      Өткізу мерзімі: </t>
    </r>
    <r>
      <rPr>
        <b/>
        <u/>
        <sz val="12"/>
        <color theme="1"/>
        <rFont val="Times New Roman"/>
        <family val="1"/>
        <charset val="204"/>
      </rPr>
      <t>Қантар</t>
    </r>
  </si>
  <si>
    <t>бэ</t>
  </si>
  <si>
    <t>Асанова Аяулым</t>
  </si>
  <si>
    <t>Боранбай Амина</t>
  </si>
  <si>
    <t>Ернарқызы Альбина</t>
  </si>
  <si>
    <t>Санатұлы  Әли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</si>
</sst>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/>
    <xf numFmtId="0" fontId="16" fillId="2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loud.mail.ru/public/cPVC/Te23QEk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="50" zoomScaleNormal="5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D62" sqref="D62"/>
    </sheetView>
  </sheetViews>
  <sheetFormatPr defaultRowHeight="15" x14ac:dyDescent="0.25"/>
  <cols>
    <col min="2" max="2" width="29.7109375" customWidth="1"/>
  </cols>
  <sheetData>
    <row r="1" spans="1:254" ht="15.75" x14ac:dyDescent="0.2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7" t="s">
        <v>837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"/>
      <c r="P2" s="7"/>
      <c r="Q2" s="7"/>
      <c r="R2" s="7"/>
      <c r="S2" s="7"/>
      <c r="T2" s="7"/>
      <c r="U2" s="7"/>
      <c r="V2" s="7"/>
      <c r="DP2" s="74" t="s">
        <v>815</v>
      </c>
      <c r="DQ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8" t="s">
        <v>0</v>
      </c>
      <c r="B5" s="78" t="s">
        <v>1</v>
      </c>
      <c r="C5" s="79" t="s">
        <v>20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62" t="s">
        <v>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59" t="s">
        <v>35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 t="s">
        <v>44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5" t="s">
        <v>50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</row>
    <row r="6" spans="1:254" ht="15.75" customHeight="1" x14ac:dyDescent="0.25">
      <c r="A6" s="78"/>
      <c r="B6" s="78"/>
      <c r="C6" s="61" t="s">
        <v>21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 t="s">
        <v>19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 t="s">
        <v>3</v>
      </c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0" t="s">
        <v>36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1" t="s">
        <v>61</v>
      </c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 t="s">
        <v>45</v>
      </c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58" t="s">
        <v>76</v>
      </c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 t="s">
        <v>88</v>
      </c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 t="s">
        <v>46</v>
      </c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6" t="s">
        <v>51</v>
      </c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254" ht="0.75" customHeight="1" x14ac:dyDescent="0.25">
      <c r="A7" s="78"/>
      <c r="B7" s="7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8"/>
      <c r="B8" s="7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8"/>
      <c r="B9" s="7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8"/>
      <c r="B10" s="78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8"/>
      <c r="B11" s="78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8"/>
      <c r="B12" s="78"/>
      <c r="C12" s="61" t="s">
        <v>57</v>
      </c>
      <c r="D12" s="61" t="s">
        <v>5</v>
      </c>
      <c r="E12" s="61" t="s">
        <v>6</v>
      </c>
      <c r="F12" s="61" t="s">
        <v>58</v>
      </c>
      <c r="G12" s="61" t="s">
        <v>7</v>
      </c>
      <c r="H12" s="61" t="s">
        <v>8</v>
      </c>
      <c r="I12" s="61" t="s">
        <v>59</v>
      </c>
      <c r="J12" s="61" t="s">
        <v>9</v>
      </c>
      <c r="K12" s="61" t="s">
        <v>10</v>
      </c>
      <c r="L12" s="61" t="s">
        <v>60</v>
      </c>
      <c r="M12" s="61" t="s">
        <v>9</v>
      </c>
      <c r="N12" s="61" t="s">
        <v>10</v>
      </c>
      <c r="O12" s="61" t="s">
        <v>74</v>
      </c>
      <c r="P12" s="61"/>
      <c r="Q12" s="61"/>
      <c r="R12" s="61" t="s">
        <v>5</v>
      </c>
      <c r="S12" s="61"/>
      <c r="T12" s="61"/>
      <c r="U12" s="61" t="s">
        <v>75</v>
      </c>
      <c r="V12" s="61"/>
      <c r="W12" s="61"/>
      <c r="X12" s="61" t="s">
        <v>12</v>
      </c>
      <c r="Y12" s="61"/>
      <c r="Z12" s="61"/>
      <c r="AA12" s="61" t="s">
        <v>7</v>
      </c>
      <c r="AB12" s="61"/>
      <c r="AC12" s="61"/>
      <c r="AD12" s="61" t="s">
        <v>8</v>
      </c>
      <c r="AE12" s="61"/>
      <c r="AF12" s="61"/>
      <c r="AG12" s="56" t="s">
        <v>13</v>
      </c>
      <c r="AH12" s="56"/>
      <c r="AI12" s="56"/>
      <c r="AJ12" s="61" t="s">
        <v>9</v>
      </c>
      <c r="AK12" s="61"/>
      <c r="AL12" s="61"/>
      <c r="AM12" s="56" t="s">
        <v>70</v>
      </c>
      <c r="AN12" s="56"/>
      <c r="AO12" s="56"/>
      <c r="AP12" s="56" t="s">
        <v>71</v>
      </c>
      <c r="AQ12" s="56"/>
      <c r="AR12" s="56"/>
      <c r="AS12" s="56" t="s">
        <v>72</v>
      </c>
      <c r="AT12" s="56"/>
      <c r="AU12" s="56"/>
      <c r="AV12" s="56" t="s">
        <v>73</v>
      </c>
      <c r="AW12" s="56"/>
      <c r="AX12" s="56"/>
      <c r="AY12" s="56" t="s">
        <v>62</v>
      </c>
      <c r="AZ12" s="56"/>
      <c r="BA12" s="56"/>
      <c r="BB12" s="56" t="s">
        <v>63</v>
      </c>
      <c r="BC12" s="56"/>
      <c r="BD12" s="56"/>
      <c r="BE12" s="56" t="s">
        <v>64</v>
      </c>
      <c r="BF12" s="56"/>
      <c r="BG12" s="56"/>
      <c r="BH12" s="56" t="s">
        <v>65</v>
      </c>
      <c r="BI12" s="56"/>
      <c r="BJ12" s="56"/>
      <c r="BK12" s="56" t="s">
        <v>66</v>
      </c>
      <c r="BL12" s="56"/>
      <c r="BM12" s="56"/>
      <c r="BN12" s="56" t="s">
        <v>67</v>
      </c>
      <c r="BO12" s="56"/>
      <c r="BP12" s="56"/>
      <c r="BQ12" s="56" t="s">
        <v>68</v>
      </c>
      <c r="BR12" s="56"/>
      <c r="BS12" s="56"/>
      <c r="BT12" s="56" t="s">
        <v>69</v>
      </c>
      <c r="BU12" s="56"/>
      <c r="BV12" s="56"/>
      <c r="BW12" s="56" t="s">
        <v>81</v>
      </c>
      <c r="BX12" s="56"/>
      <c r="BY12" s="56"/>
      <c r="BZ12" s="56" t="s">
        <v>82</v>
      </c>
      <c r="CA12" s="56"/>
      <c r="CB12" s="56"/>
      <c r="CC12" s="56" t="s">
        <v>83</v>
      </c>
      <c r="CD12" s="56"/>
      <c r="CE12" s="56"/>
      <c r="CF12" s="56" t="s">
        <v>84</v>
      </c>
      <c r="CG12" s="56"/>
      <c r="CH12" s="56"/>
      <c r="CI12" s="56" t="s">
        <v>85</v>
      </c>
      <c r="CJ12" s="56"/>
      <c r="CK12" s="56"/>
      <c r="CL12" s="56" t="s">
        <v>86</v>
      </c>
      <c r="CM12" s="56"/>
      <c r="CN12" s="56"/>
      <c r="CO12" s="56" t="s">
        <v>87</v>
      </c>
      <c r="CP12" s="56"/>
      <c r="CQ12" s="56"/>
      <c r="CR12" s="56" t="s">
        <v>77</v>
      </c>
      <c r="CS12" s="56"/>
      <c r="CT12" s="56"/>
      <c r="CU12" s="56" t="s">
        <v>78</v>
      </c>
      <c r="CV12" s="56"/>
      <c r="CW12" s="56"/>
      <c r="CX12" s="56" t="s">
        <v>79</v>
      </c>
      <c r="CY12" s="56"/>
      <c r="CZ12" s="56"/>
      <c r="DA12" s="56" t="s">
        <v>80</v>
      </c>
      <c r="DB12" s="56"/>
      <c r="DC12" s="56"/>
      <c r="DD12" s="56" t="s">
        <v>89</v>
      </c>
      <c r="DE12" s="56"/>
      <c r="DF12" s="56"/>
      <c r="DG12" s="56" t="s">
        <v>90</v>
      </c>
      <c r="DH12" s="56"/>
      <c r="DI12" s="56"/>
      <c r="DJ12" s="56" t="s">
        <v>91</v>
      </c>
      <c r="DK12" s="56"/>
      <c r="DL12" s="56"/>
      <c r="DM12" s="56" t="s">
        <v>92</v>
      </c>
      <c r="DN12" s="56"/>
      <c r="DO12" s="56"/>
      <c r="DP12" s="56" t="s">
        <v>93</v>
      </c>
      <c r="DQ12" s="56"/>
      <c r="DR12" s="56"/>
    </row>
    <row r="13" spans="1:254" ht="59.25" customHeight="1" x14ac:dyDescent="0.25">
      <c r="A13" s="78"/>
      <c r="B13" s="78"/>
      <c r="C13" s="57" t="s">
        <v>541</v>
      </c>
      <c r="D13" s="57"/>
      <c r="E13" s="57"/>
      <c r="F13" s="57" t="s">
        <v>545</v>
      </c>
      <c r="G13" s="57"/>
      <c r="H13" s="57"/>
      <c r="I13" s="57" t="s">
        <v>546</v>
      </c>
      <c r="J13" s="57"/>
      <c r="K13" s="57"/>
      <c r="L13" s="57" t="s">
        <v>547</v>
      </c>
      <c r="M13" s="57"/>
      <c r="N13" s="57"/>
      <c r="O13" s="57" t="s">
        <v>104</v>
      </c>
      <c r="P13" s="57"/>
      <c r="Q13" s="57"/>
      <c r="R13" s="57" t="s">
        <v>106</v>
      </c>
      <c r="S13" s="57"/>
      <c r="T13" s="57"/>
      <c r="U13" s="57" t="s">
        <v>549</v>
      </c>
      <c r="V13" s="57"/>
      <c r="W13" s="57"/>
      <c r="X13" s="57" t="s">
        <v>550</v>
      </c>
      <c r="Y13" s="57"/>
      <c r="Z13" s="57"/>
      <c r="AA13" s="57" t="s">
        <v>551</v>
      </c>
      <c r="AB13" s="57"/>
      <c r="AC13" s="57"/>
      <c r="AD13" s="57" t="s">
        <v>553</v>
      </c>
      <c r="AE13" s="57"/>
      <c r="AF13" s="57"/>
      <c r="AG13" s="57" t="s">
        <v>555</v>
      </c>
      <c r="AH13" s="57"/>
      <c r="AI13" s="57"/>
      <c r="AJ13" s="57" t="s">
        <v>805</v>
      </c>
      <c r="AK13" s="57"/>
      <c r="AL13" s="57"/>
      <c r="AM13" s="57" t="s">
        <v>560</v>
      </c>
      <c r="AN13" s="57"/>
      <c r="AO13" s="57"/>
      <c r="AP13" s="57" t="s">
        <v>561</v>
      </c>
      <c r="AQ13" s="57"/>
      <c r="AR13" s="57"/>
      <c r="AS13" s="57" t="s">
        <v>562</v>
      </c>
      <c r="AT13" s="57"/>
      <c r="AU13" s="57"/>
      <c r="AV13" s="57" t="s">
        <v>563</v>
      </c>
      <c r="AW13" s="57"/>
      <c r="AX13" s="57"/>
      <c r="AY13" s="57" t="s">
        <v>565</v>
      </c>
      <c r="AZ13" s="57"/>
      <c r="BA13" s="57"/>
      <c r="BB13" s="57" t="s">
        <v>566</v>
      </c>
      <c r="BC13" s="57"/>
      <c r="BD13" s="57"/>
      <c r="BE13" s="57" t="s">
        <v>567</v>
      </c>
      <c r="BF13" s="57"/>
      <c r="BG13" s="57"/>
      <c r="BH13" s="57" t="s">
        <v>568</v>
      </c>
      <c r="BI13" s="57"/>
      <c r="BJ13" s="57"/>
      <c r="BK13" s="57" t="s">
        <v>569</v>
      </c>
      <c r="BL13" s="57"/>
      <c r="BM13" s="57"/>
      <c r="BN13" s="57" t="s">
        <v>571</v>
      </c>
      <c r="BO13" s="57"/>
      <c r="BP13" s="57"/>
      <c r="BQ13" s="57" t="s">
        <v>572</v>
      </c>
      <c r="BR13" s="57"/>
      <c r="BS13" s="57"/>
      <c r="BT13" s="57" t="s">
        <v>574</v>
      </c>
      <c r="BU13" s="57"/>
      <c r="BV13" s="57"/>
      <c r="BW13" s="57" t="s">
        <v>576</v>
      </c>
      <c r="BX13" s="57"/>
      <c r="BY13" s="57"/>
      <c r="BZ13" s="57" t="s">
        <v>577</v>
      </c>
      <c r="CA13" s="57"/>
      <c r="CB13" s="57"/>
      <c r="CC13" s="57" t="s">
        <v>581</v>
      </c>
      <c r="CD13" s="57"/>
      <c r="CE13" s="57"/>
      <c r="CF13" s="57" t="s">
        <v>584</v>
      </c>
      <c r="CG13" s="57"/>
      <c r="CH13" s="57"/>
      <c r="CI13" s="57" t="s">
        <v>585</v>
      </c>
      <c r="CJ13" s="57"/>
      <c r="CK13" s="57"/>
      <c r="CL13" s="57" t="s">
        <v>586</v>
      </c>
      <c r="CM13" s="57"/>
      <c r="CN13" s="57"/>
      <c r="CO13" s="57" t="s">
        <v>587</v>
      </c>
      <c r="CP13" s="57"/>
      <c r="CQ13" s="57"/>
      <c r="CR13" s="57" t="s">
        <v>589</v>
      </c>
      <c r="CS13" s="57"/>
      <c r="CT13" s="57"/>
      <c r="CU13" s="57" t="s">
        <v>590</v>
      </c>
      <c r="CV13" s="57"/>
      <c r="CW13" s="57"/>
      <c r="CX13" s="57" t="s">
        <v>591</v>
      </c>
      <c r="CY13" s="57"/>
      <c r="CZ13" s="57"/>
      <c r="DA13" s="57" t="s">
        <v>592</v>
      </c>
      <c r="DB13" s="57"/>
      <c r="DC13" s="57"/>
      <c r="DD13" s="57" t="s">
        <v>593</v>
      </c>
      <c r="DE13" s="57"/>
      <c r="DF13" s="57"/>
      <c r="DG13" s="57" t="s">
        <v>594</v>
      </c>
      <c r="DH13" s="57"/>
      <c r="DI13" s="57"/>
      <c r="DJ13" s="57" t="s">
        <v>596</v>
      </c>
      <c r="DK13" s="57"/>
      <c r="DL13" s="57"/>
      <c r="DM13" s="57" t="s">
        <v>597</v>
      </c>
      <c r="DN13" s="57"/>
      <c r="DO13" s="57"/>
      <c r="DP13" s="57" t="s">
        <v>598</v>
      </c>
      <c r="DQ13" s="57"/>
      <c r="DR13" s="57"/>
    </row>
    <row r="14" spans="1:254" ht="83.25" customHeight="1" x14ac:dyDescent="0.25">
      <c r="A14" s="78"/>
      <c r="B14" s="78"/>
      <c r="C14" s="43" t="s">
        <v>542</v>
      </c>
      <c r="D14" s="43" t="s">
        <v>543</v>
      </c>
      <c r="E14" s="43" t="s">
        <v>544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548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552</v>
      </c>
      <c r="AC14" s="43" t="s">
        <v>548</v>
      </c>
      <c r="AD14" s="43" t="s">
        <v>119</v>
      </c>
      <c r="AE14" s="43" t="s">
        <v>327</v>
      </c>
      <c r="AF14" s="43" t="s">
        <v>554</v>
      </c>
      <c r="AG14" s="43" t="s">
        <v>556</v>
      </c>
      <c r="AH14" s="43" t="s">
        <v>557</v>
      </c>
      <c r="AI14" s="43" t="s">
        <v>558</v>
      </c>
      <c r="AJ14" s="43" t="s">
        <v>117</v>
      </c>
      <c r="AK14" s="43" t="s">
        <v>559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564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539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570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573</v>
      </c>
      <c r="BR14" s="43" t="s">
        <v>539</v>
      </c>
      <c r="BS14" s="43" t="s">
        <v>120</v>
      </c>
      <c r="BT14" s="43" t="s">
        <v>575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578</v>
      </c>
      <c r="CA14" s="43" t="s">
        <v>579</v>
      </c>
      <c r="CB14" s="43" t="s">
        <v>580</v>
      </c>
      <c r="CC14" s="43" t="s">
        <v>582</v>
      </c>
      <c r="CD14" s="43" t="s">
        <v>583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588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595</v>
      </c>
      <c r="DH14" s="43" t="s">
        <v>806</v>
      </c>
      <c r="DI14" s="43" t="s">
        <v>807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75" x14ac:dyDescent="0.25">
      <c r="A15" s="14">
        <v>1</v>
      </c>
      <c r="B15" s="11" t="s">
        <v>817</v>
      </c>
      <c r="C15" s="5">
        <v>1</v>
      </c>
      <c r="D15" s="5"/>
      <c r="E15" s="5"/>
      <c r="F15" s="5"/>
      <c r="G15" s="5">
        <v>1</v>
      </c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/>
      <c r="AH15" s="5">
        <v>1</v>
      </c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6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836</v>
      </c>
      <c r="C16" s="9"/>
      <c r="D16" s="9">
        <v>1</v>
      </c>
      <c r="E16" s="9"/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46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3</v>
      </c>
      <c r="B17" s="1" t="s">
        <v>818</v>
      </c>
      <c r="C17" s="9"/>
      <c r="D17" s="9">
        <v>1</v>
      </c>
      <c r="E17" s="9"/>
      <c r="F17" s="9"/>
      <c r="G17" s="9">
        <v>1</v>
      </c>
      <c r="H17" s="9"/>
      <c r="I17" s="9"/>
      <c r="J17" s="9"/>
      <c r="K17" s="9">
        <v>1</v>
      </c>
      <c r="L17" s="9"/>
      <c r="M17" s="9">
        <v>1</v>
      </c>
      <c r="N17" s="9"/>
      <c r="O17" s="9"/>
      <c r="P17" s="9">
        <v>1</v>
      </c>
      <c r="Q17" s="9"/>
      <c r="R17" s="9"/>
      <c r="S17" s="9"/>
      <c r="T17" s="9">
        <v>1</v>
      </c>
      <c r="U17" s="9"/>
      <c r="V17" s="9">
        <v>1</v>
      </c>
      <c r="W17" s="9"/>
      <c r="X17" s="9"/>
      <c r="Y17" s="9"/>
      <c r="Z17" s="9">
        <v>1</v>
      </c>
      <c r="AA17" s="9"/>
      <c r="AB17" s="9"/>
      <c r="AC17" s="9">
        <v>1</v>
      </c>
      <c r="AD17" s="9"/>
      <c r="AE17" s="9">
        <v>1</v>
      </c>
      <c r="AF17" s="9"/>
      <c r="AG17" s="9"/>
      <c r="AH17" s="9"/>
      <c r="AI17" s="9">
        <v>1</v>
      </c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/>
      <c r="AU17" s="9">
        <v>1</v>
      </c>
      <c r="AV17" s="9"/>
      <c r="AW17" s="9">
        <v>1</v>
      </c>
      <c r="AX17" s="9"/>
      <c r="AY17" s="9"/>
      <c r="AZ17" s="9"/>
      <c r="BA17" s="9">
        <v>1</v>
      </c>
      <c r="BB17" s="9"/>
      <c r="BC17" s="9">
        <v>1</v>
      </c>
      <c r="BD17" s="9"/>
      <c r="BE17" s="9"/>
      <c r="BF17" s="9">
        <v>1</v>
      </c>
      <c r="BG17" s="9"/>
      <c r="BH17" s="9"/>
      <c r="BI17" s="9"/>
      <c r="BJ17" s="9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819</v>
      </c>
      <c r="C18" s="9"/>
      <c r="D18" s="9">
        <v>1</v>
      </c>
      <c r="E18" s="9"/>
      <c r="F18" s="9"/>
      <c r="G18" s="9"/>
      <c r="H18" s="9">
        <v>1</v>
      </c>
      <c r="I18" s="9"/>
      <c r="J18" s="9"/>
      <c r="K18" s="9">
        <v>1</v>
      </c>
      <c r="L18" s="9"/>
      <c r="M18" s="9"/>
      <c r="N18" s="9">
        <v>1</v>
      </c>
      <c r="O18" s="9"/>
      <c r="P18" s="9">
        <v>1</v>
      </c>
      <c r="Q18" s="9"/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>
        <v>1</v>
      </c>
      <c r="AF18" s="9"/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5</v>
      </c>
      <c r="B19" s="1" t="s">
        <v>820</v>
      </c>
      <c r="C19" s="9"/>
      <c r="D19" s="9">
        <v>1</v>
      </c>
      <c r="E19" s="9"/>
      <c r="F19" s="9"/>
      <c r="G19" s="9">
        <v>1</v>
      </c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>
        <v>1</v>
      </c>
      <c r="AE19" s="9"/>
      <c r="AF19" s="9"/>
      <c r="AG19" s="9"/>
      <c r="AH19" s="9">
        <v>1</v>
      </c>
      <c r="AI19" s="9"/>
      <c r="AJ19" s="9">
        <v>1</v>
      </c>
      <c r="AK19" s="9"/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821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2">
        <v>7</v>
      </c>
      <c r="B21" s="1" t="s">
        <v>822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>
        <v>1</v>
      </c>
      <c r="AK21" s="9"/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>
        <v>1</v>
      </c>
      <c r="BI21" s="9"/>
      <c r="BJ21" s="9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ht="15.75" x14ac:dyDescent="0.25">
      <c r="A22" s="3">
        <v>8</v>
      </c>
      <c r="B22" s="47" t="s">
        <v>823</v>
      </c>
      <c r="C22" s="3"/>
      <c r="D22" s="3">
        <v>1</v>
      </c>
      <c r="E22" s="3"/>
      <c r="F22" s="3"/>
      <c r="G22" s="3">
        <v>1</v>
      </c>
      <c r="H22" s="3"/>
      <c r="I22" s="3"/>
      <c r="J22" s="3"/>
      <c r="K22" s="3">
        <v>1</v>
      </c>
      <c r="L22" s="3">
        <v>1</v>
      </c>
      <c r="M22" s="3"/>
      <c r="N22" s="3"/>
      <c r="O22" s="3"/>
      <c r="P22" s="3">
        <v>1</v>
      </c>
      <c r="Q22" s="3"/>
      <c r="R22" s="45"/>
      <c r="S22" s="3">
        <v>1</v>
      </c>
      <c r="T22" s="3"/>
      <c r="U22" s="45"/>
      <c r="V22" s="3">
        <v>1</v>
      </c>
      <c r="W22" s="3"/>
      <c r="X22" s="3"/>
      <c r="Y22" s="3"/>
      <c r="Z22" s="3">
        <v>1</v>
      </c>
      <c r="AA22" s="3"/>
      <c r="AB22" s="3">
        <v>1</v>
      </c>
      <c r="AC22" s="3"/>
      <c r="AD22" s="3">
        <v>1</v>
      </c>
      <c r="AE22" s="3"/>
      <c r="AF22" s="3"/>
      <c r="AG22" s="3"/>
      <c r="AH22" s="3">
        <v>1</v>
      </c>
      <c r="AI22" s="3"/>
      <c r="AJ22" s="3"/>
      <c r="AK22" s="3"/>
      <c r="AL22" s="3">
        <v>1</v>
      </c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5.75" x14ac:dyDescent="0.25">
      <c r="A23" s="3">
        <v>9</v>
      </c>
      <c r="B23" s="48" t="s">
        <v>824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45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45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254" ht="15.75" x14ac:dyDescent="0.25">
      <c r="A24" s="3">
        <v>10</v>
      </c>
      <c r="B24" s="48" t="s">
        <v>825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/>
      <c r="AI24" s="3">
        <v>1</v>
      </c>
      <c r="AJ24" s="3"/>
      <c r="AK24" s="3">
        <v>1</v>
      </c>
      <c r="AL24" s="3"/>
      <c r="AM24" s="3"/>
      <c r="AN24" s="3"/>
      <c r="AO24" s="3">
        <v>1</v>
      </c>
      <c r="AP24" s="3"/>
      <c r="AQ24" s="3"/>
      <c r="AR24" s="3">
        <v>1</v>
      </c>
      <c r="AS24" s="3"/>
      <c r="AT24" s="3">
        <v>1</v>
      </c>
      <c r="AU24" s="3"/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>
        <v>1</v>
      </c>
      <c r="BJ24" s="3"/>
      <c r="BK24" s="4"/>
      <c r="BL24" s="4">
        <v>1</v>
      </c>
      <c r="BM24" s="4"/>
      <c r="BN24" s="4"/>
      <c r="BO24" s="4"/>
      <c r="BP24" s="4">
        <v>1</v>
      </c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 x14ac:dyDescent="0.25">
      <c r="A25" s="3">
        <v>11</v>
      </c>
      <c r="B25" s="48" t="s">
        <v>826</v>
      </c>
      <c r="C25" s="5"/>
      <c r="D25" s="5"/>
      <c r="E25" s="5">
        <v>1</v>
      </c>
      <c r="F25" s="5"/>
      <c r="G25" s="5">
        <v>1</v>
      </c>
      <c r="H25" s="5"/>
      <c r="I25" s="5"/>
      <c r="J25" s="5">
        <v>1</v>
      </c>
      <c r="K25" s="5"/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12</v>
      </c>
      <c r="B26" s="48" t="s">
        <v>827</v>
      </c>
      <c r="C26" s="9"/>
      <c r="D26" s="9">
        <v>1</v>
      </c>
      <c r="E26" s="9"/>
      <c r="F26" s="9"/>
      <c r="G26" s="9">
        <v>1</v>
      </c>
      <c r="H26" s="9"/>
      <c r="I26" s="9">
        <v>1</v>
      </c>
      <c r="J26" s="9"/>
      <c r="K26" s="9"/>
      <c r="L26" s="9">
        <v>1</v>
      </c>
      <c r="M26" s="9"/>
      <c r="N26" s="9"/>
      <c r="O26" s="9"/>
      <c r="P26" s="9">
        <v>1</v>
      </c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/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>
        <v>1</v>
      </c>
      <c r="BF26" s="9"/>
      <c r="BG26" s="9"/>
      <c r="BH26" s="9"/>
      <c r="BI26" s="9">
        <v>1</v>
      </c>
      <c r="BJ26" s="9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13</v>
      </c>
      <c r="B27" s="48" t="s">
        <v>828</v>
      </c>
      <c r="C27" s="9">
        <v>1</v>
      </c>
      <c r="D27" s="9"/>
      <c r="E27" s="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>
        <v>1</v>
      </c>
      <c r="S27" s="9"/>
      <c r="T27" s="9"/>
      <c r="U27" s="9">
        <v>1</v>
      </c>
      <c r="V27" s="9"/>
      <c r="W27" s="9"/>
      <c r="X27" s="9">
        <v>1</v>
      </c>
      <c r="Y27" s="9"/>
      <c r="Z27" s="9"/>
      <c r="AA27" s="9">
        <v>1</v>
      </c>
      <c r="AB27" s="9"/>
      <c r="AC27" s="9"/>
      <c r="AD27" s="9">
        <v>1</v>
      </c>
      <c r="AE27" s="9"/>
      <c r="AF27" s="9"/>
      <c r="AG27" s="9">
        <v>1</v>
      </c>
      <c r="AH27" s="9">
        <v>1</v>
      </c>
      <c r="AI27" s="9"/>
      <c r="AJ27" s="9">
        <v>1</v>
      </c>
      <c r="AK27" s="9"/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>
        <v>1</v>
      </c>
      <c r="AZ27" s="9"/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14</v>
      </c>
      <c r="B28" s="48" t="s">
        <v>829</v>
      </c>
      <c r="C28" s="9"/>
      <c r="D28" s="9">
        <v>1</v>
      </c>
      <c r="E28" s="9"/>
      <c r="F28" s="9"/>
      <c r="G28" s="9">
        <v>1</v>
      </c>
      <c r="H28" s="9"/>
      <c r="I28" s="9">
        <v>1</v>
      </c>
      <c r="J28" s="9"/>
      <c r="K28" s="9"/>
      <c r="L28" s="9"/>
      <c r="M28" s="9">
        <v>1</v>
      </c>
      <c r="N28" s="9"/>
      <c r="O28" s="9"/>
      <c r="P28" s="9">
        <v>1</v>
      </c>
      <c r="Q28" s="9"/>
      <c r="R28" s="9"/>
      <c r="S28" s="9"/>
      <c r="T28" s="9">
        <v>1</v>
      </c>
      <c r="U28" s="9"/>
      <c r="V28" s="9">
        <v>1</v>
      </c>
      <c r="W28" s="9"/>
      <c r="X28" s="9"/>
      <c r="Y28" s="9"/>
      <c r="Z28" s="9">
        <v>1</v>
      </c>
      <c r="AA28" s="9"/>
      <c r="AB28" s="9">
        <v>1</v>
      </c>
      <c r="AC28" s="9"/>
      <c r="AD28" s="9"/>
      <c r="AE28" s="9"/>
      <c r="AF28" s="9">
        <v>1</v>
      </c>
      <c r="AG28" s="9"/>
      <c r="AH28" s="9"/>
      <c r="AI28" s="9">
        <v>1</v>
      </c>
      <c r="AJ28" s="9"/>
      <c r="AK28" s="9"/>
      <c r="AL28" s="9">
        <v>1</v>
      </c>
      <c r="AM28" s="9"/>
      <c r="AN28" s="9"/>
      <c r="AO28" s="9">
        <v>1</v>
      </c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/>
      <c r="BA28" s="9">
        <v>1</v>
      </c>
      <c r="BB28" s="9"/>
      <c r="BC28" s="9"/>
      <c r="BD28" s="9">
        <v>1</v>
      </c>
      <c r="BE28" s="9"/>
      <c r="BF28" s="9">
        <v>1</v>
      </c>
      <c r="BG28" s="9"/>
      <c r="BH28" s="9"/>
      <c r="BI28" s="9">
        <v>1</v>
      </c>
      <c r="BJ28" s="9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15</v>
      </c>
      <c r="B29" s="48" t="s">
        <v>830</v>
      </c>
      <c r="C29" s="9">
        <v>1</v>
      </c>
      <c r="D29" s="9"/>
      <c r="E29" s="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>
        <v>1</v>
      </c>
      <c r="AE29" s="9"/>
      <c r="AF29" s="9"/>
      <c r="AG29" s="9">
        <v>1</v>
      </c>
      <c r="AH29" s="9"/>
      <c r="AI29" s="9"/>
      <c r="AJ29" s="9">
        <v>1</v>
      </c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>
        <v>1</v>
      </c>
      <c r="BC29" s="9"/>
      <c r="BD29" s="9"/>
      <c r="BE29" s="9">
        <v>1</v>
      </c>
      <c r="BF29" s="9"/>
      <c r="BG29" s="9"/>
      <c r="BH29" s="9">
        <v>1</v>
      </c>
      <c r="BI29" s="9"/>
      <c r="BJ29" s="9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16</v>
      </c>
      <c r="B30" s="48" t="s">
        <v>831</v>
      </c>
      <c r="C30" s="5"/>
      <c r="D30" s="5">
        <v>1</v>
      </c>
      <c r="E30" s="5"/>
      <c r="F30" s="5"/>
      <c r="G30" s="5">
        <v>1</v>
      </c>
      <c r="H30" s="5"/>
      <c r="I30" s="5">
        <v>1</v>
      </c>
      <c r="J30" s="5"/>
      <c r="K30" s="5"/>
      <c r="L30" s="5"/>
      <c r="M30" s="5">
        <v>1</v>
      </c>
      <c r="N30" s="5"/>
      <c r="O30" s="5"/>
      <c r="P30" s="5">
        <v>1</v>
      </c>
      <c r="Q30" s="5"/>
      <c r="R30" s="5"/>
      <c r="S30" s="5"/>
      <c r="T30" s="5">
        <v>1</v>
      </c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17</v>
      </c>
      <c r="B31" s="48" t="s">
        <v>832</v>
      </c>
      <c r="C31" s="9"/>
      <c r="D31" s="9"/>
      <c r="E31" s="9">
        <v>1</v>
      </c>
      <c r="F31" s="9"/>
      <c r="G31" s="9">
        <v>1</v>
      </c>
      <c r="H31" s="9"/>
      <c r="I31" s="9"/>
      <c r="J31" s="9">
        <v>1</v>
      </c>
      <c r="K31" s="9"/>
      <c r="L31" s="9"/>
      <c r="M31" s="9">
        <v>1</v>
      </c>
      <c r="N31" s="9"/>
      <c r="O31" s="9"/>
      <c r="P31" s="9">
        <v>1</v>
      </c>
      <c r="Q31" s="9"/>
      <c r="R31" s="9"/>
      <c r="S31" s="9">
        <v>1</v>
      </c>
      <c r="T31" s="9"/>
      <c r="U31" s="9"/>
      <c r="V31" s="9">
        <v>1</v>
      </c>
      <c r="W31" s="9"/>
      <c r="X31" s="9"/>
      <c r="Y31" s="9">
        <v>1</v>
      </c>
      <c r="Z31" s="9"/>
      <c r="AA31" s="9"/>
      <c r="AB31" s="9"/>
      <c r="AC31" s="9">
        <v>1</v>
      </c>
      <c r="AD31" s="9"/>
      <c r="AE31" s="9"/>
      <c r="AF31" s="9">
        <v>1</v>
      </c>
      <c r="AG31" s="9"/>
      <c r="AH31" s="9">
        <v>1</v>
      </c>
      <c r="AI31" s="9"/>
      <c r="AJ31" s="9"/>
      <c r="AK31" s="9">
        <v>1</v>
      </c>
      <c r="AL31" s="9"/>
      <c r="AM31" s="9">
        <v>1</v>
      </c>
      <c r="AN31" s="9"/>
      <c r="AO31" s="9"/>
      <c r="AP31" s="9"/>
      <c r="AQ31" s="9">
        <v>1</v>
      </c>
      <c r="AR31" s="9"/>
      <c r="AS31" s="9"/>
      <c r="AT31" s="9">
        <v>1</v>
      </c>
      <c r="AU31" s="9"/>
      <c r="AV31" s="9"/>
      <c r="AW31" s="9"/>
      <c r="AX31" s="9">
        <v>1</v>
      </c>
      <c r="AY31" s="9"/>
      <c r="AZ31" s="9">
        <v>1</v>
      </c>
      <c r="BA31" s="9"/>
      <c r="BB31" s="9"/>
      <c r="BC31" s="9">
        <v>1</v>
      </c>
      <c r="BD31" s="9"/>
      <c r="BE31" s="9"/>
      <c r="BF31" s="9">
        <v>1</v>
      </c>
      <c r="BG31" s="9"/>
      <c r="BH31" s="9"/>
      <c r="BI31" s="9">
        <v>1</v>
      </c>
      <c r="BJ31" s="9"/>
      <c r="BK31" s="4"/>
      <c r="BL31" s="4"/>
      <c r="BM31" s="4">
        <v>1</v>
      </c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18</v>
      </c>
      <c r="B32" s="48" t="s">
        <v>833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/>
      <c r="M32" s="9">
        <v>1</v>
      </c>
      <c r="N32" s="9"/>
      <c r="O32" s="9">
        <v>1</v>
      </c>
      <c r="P32" s="9"/>
      <c r="Q32" s="9"/>
      <c r="R32" s="9">
        <v>1</v>
      </c>
      <c r="S32" s="9"/>
      <c r="T32" s="9"/>
      <c r="U32" s="9">
        <v>1</v>
      </c>
      <c r="V32" s="9"/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9"/>
      <c r="BJ32" s="9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19</v>
      </c>
      <c r="B33" s="48" t="s">
        <v>834</v>
      </c>
      <c r="C33" s="9"/>
      <c r="D33" s="9"/>
      <c r="E33" s="9">
        <v>1</v>
      </c>
      <c r="F33" s="9"/>
      <c r="G33" s="9"/>
      <c r="H33" s="9">
        <v>1</v>
      </c>
      <c r="I33" s="9"/>
      <c r="J33" s="9"/>
      <c r="K33" s="9">
        <v>1</v>
      </c>
      <c r="L33" s="9"/>
      <c r="M33" s="9"/>
      <c r="N33" s="9">
        <v>1</v>
      </c>
      <c r="O33" s="9"/>
      <c r="P33" s="9">
        <v>1</v>
      </c>
      <c r="Q33" s="9"/>
      <c r="R33" s="9"/>
      <c r="S33" s="9"/>
      <c r="T33" s="9">
        <v>1</v>
      </c>
      <c r="U33" s="9"/>
      <c r="V33" s="9"/>
      <c r="W33" s="9">
        <v>1</v>
      </c>
      <c r="X33" s="9"/>
      <c r="Y33" s="9"/>
      <c r="Z33" s="9">
        <v>1</v>
      </c>
      <c r="AA33" s="9"/>
      <c r="AB33" s="9"/>
      <c r="AC33" s="9">
        <v>1</v>
      </c>
      <c r="AD33" s="9"/>
      <c r="AE33" s="9">
        <v>1</v>
      </c>
      <c r="AF33" s="9"/>
      <c r="AG33" s="9"/>
      <c r="AH33" s="9"/>
      <c r="AI33" s="9">
        <v>1</v>
      </c>
      <c r="AJ33" s="9"/>
      <c r="AK33" s="9"/>
      <c r="AL33" s="9">
        <v>1</v>
      </c>
      <c r="AM33" s="9"/>
      <c r="AN33" s="9"/>
      <c r="AO33" s="9">
        <v>1</v>
      </c>
      <c r="AP33" s="9"/>
      <c r="AQ33" s="9"/>
      <c r="AR33" s="9">
        <v>1</v>
      </c>
      <c r="AS33" s="9"/>
      <c r="AT33" s="9"/>
      <c r="AU33" s="9">
        <v>1</v>
      </c>
      <c r="AV33" s="9"/>
      <c r="AW33" s="9"/>
      <c r="AX33" s="9">
        <v>1</v>
      </c>
      <c r="AY33" s="9"/>
      <c r="AZ33" s="9"/>
      <c r="BA33" s="9">
        <v>1</v>
      </c>
      <c r="BB33" s="9"/>
      <c r="BC33" s="9"/>
      <c r="BD33" s="9">
        <v>1</v>
      </c>
      <c r="BE33" s="9"/>
      <c r="BF33" s="9"/>
      <c r="BG33" s="9">
        <v>1</v>
      </c>
      <c r="BH33" s="9"/>
      <c r="BI33" s="9"/>
      <c r="BJ33" s="9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>
        <v>1</v>
      </c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>
        <v>1</v>
      </c>
      <c r="CE33" s="4"/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20</v>
      </c>
      <c r="B34" s="48" t="s">
        <v>835</v>
      </c>
      <c r="C34" s="9">
        <v>1</v>
      </c>
      <c r="D34" s="9"/>
      <c r="E34" s="9"/>
      <c r="F34" s="9">
        <v>1</v>
      </c>
      <c r="G34" s="9"/>
      <c r="H34" s="9"/>
      <c r="I34" s="9">
        <v>1</v>
      </c>
      <c r="J34" s="9"/>
      <c r="K34" s="9"/>
      <c r="L34" s="9"/>
      <c r="M34" s="9">
        <v>1</v>
      </c>
      <c r="N34" s="9"/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>
        <v>1</v>
      </c>
      <c r="AE34" s="9"/>
      <c r="AF34" s="9"/>
      <c r="AG34" s="9">
        <v>1</v>
      </c>
      <c r="AH34" s="9"/>
      <c r="AI34" s="9"/>
      <c r="AJ34" s="9">
        <v>1</v>
      </c>
      <c r="AK34" s="9"/>
      <c r="AL34" s="9"/>
      <c r="AM34" s="9">
        <v>1</v>
      </c>
      <c r="AN34" s="9"/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>
        <v>1</v>
      </c>
      <c r="AZ34" s="9"/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21</v>
      </c>
      <c r="B35" s="4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3" t="s">
        <v>179</v>
      </c>
      <c r="B40" s="64"/>
      <c r="C40" s="3">
        <f t="shared" ref="C40:N40" si="0">SUM(C15:C39)</f>
        <v>5</v>
      </c>
      <c r="D40" s="3">
        <f t="shared" si="0"/>
        <v>11</v>
      </c>
      <c r="E40" s="3">
        <f t="shared" si="0"/>
        <v>4</v>
      </c>
      <c r="F40" s="3">
        <f t="shared" si="0"/>
        <v>4</v>
      </c>
      <c r="G40" s="3">
        <f t="shared" si="0"/>
        <v>12</v>
      </c>
      <c r="H40" s="3">
        <f t="shared" si="0"/>
        <v>4</v>
      </c>
      <c r="I40" s="3">
        <f t="shared" si="0"/>
        <v>9</v>
      </c>
      <c r="J40" s="3">
        <f t="shared" si="0"/>
        <v>5</v>
      </c>
      <c r="K40" s="3">
        <f t="shared" si="0"/>
        <v>6</v>
      </c>
      <c r="L40" s="3">
        <f t="shared" si="0"/>
        <v>6</v>
      </c>
      <c r="M40" s="3">
        <f t="shared" si="0"/>
        <v>9</v>
      </c>
      <c r="N40" s="3">
        <f t="shared" si="0"/>
        <v>5</v>
      </c>
      <c r="O40" s="3">
        <f t="shared" ref="O40:V40" si="1">SUM(O15:O39)</f>
        <v>6</v>
      </c>
      <c r="P40" s="3">
        <f t="shared" si="1"/>
        <v>12</v>
      </c>
      <c r="Q40" s="3">
        <f t="shared" si="1"/>
        <v>2</v>
      </c>
      <c r="R40" s="3">
        <f t="shared" si="1"/>
        <v>5</v>
      </c>
      <c r="S40" s="3">
        <f t="shared" si="1"/>
        <v>8</v>
      </c>
      <c r="T40" s="3">
        <f t="shared" si="1"/>
        <v>7</v>
      </c>
      <c r="U40" s="3">
        <f t="shared" si="1"/>
        <v>5</v>
      </c>
      <c r="V40" s="3">
        <f t="shared" si="1"/>
        <v>10</v>
      </c>
      <c r="W40" s="3">
        <f t="shared" ref="W40:AX40" si="2">SUM(W15:W39)</f>
        <v>5</v>
      </c>
      <c r="X40" s="3">
        <f t="shared" si="2"/>
        <v>5</v>
      </c>
      <c r="Y40" s="3">
        <f t="shared" si="2"/>
        <v>7</v>
      </c>
      <c r="Z40" s="3">
        <f t="shared" si="2"/>
        <v>8</v>
      </c>
      <c r="AA40" s="3">
        <f t="shared" si="2"/>
        <v>5</v>
      </c>
      <c r="AB40" s="3">
        <f t="shared" si="2"/>
        <v>8</v>
      </c>
      <c r="AC40" s="3">
        <f t="shared" si="2"/>
        <v>7</v>
      </c>
      <c r="AD40" s="3">
        <f t="shared" si="2"/>
        <v>7</v>
      </c>
      <c r="AE40" s="3">
        <f t="shared" si="2"/>
        <v>9</v>
      </c>
      <c r="AF40" s="3">
        <f t="shared" si="2"/>
        <v>4</v>
      </c>
      <c r="AG40" s="3">
        <f t="shared" si="2"/>
        <v>4</v>
      </c>
      <c r="AH40" s="3">
        <f t="shared" si="2"/>
        <v>8</v>
      </c>
      <c r="AI40" s="3">
        <f t="shared" si="2"/>
        <v>8</v>
      </c>
      <c r="AJ40" s="3">
        <f t="shared" si="2"/>
        <v>7</v>
      </c>
      <c r="AK40" s="3">
        <f t="shared" si="2"/>
        <v>6</v>
      </c>
      <c r="AL40" s="3">
        <f t="shared" si="2"/>
        <v>7</v>
      </c>
      <c r="AM40" s="3">
        <f t="shared" si="2"/>
        <v>6</v>
      </c>
      <c r="AN40" s="3">
        <f t="shared" si="2"/>
        <v>8</v>
      </c>
      <c r="AO40" s="3">
        <f t="shared" si="2"/>
        <v>6</v>
      </c>
      <c r="AP40" s="3">
        <f t="shared" si="2"/>
        <v>5</v>
      </c>
      <c r="AQ40" s="3">
        <f t="shared" si="2"/>
        <v>10</v>
      </c>
      <c r="AR40" s="3">
        <f t="shared" si="2"/>
        <v>5</v>
      </c>
      <c r="AS40" s="3">
        <f t="shared" si="2"/>
        <v>4</v>
      </c>
      <c r="AT40" s="3">
        <f t="shared" si="2"/>
        <v>11</v>
      </c>
      <c r="AU40" s="3">
        <f t="shared" si="2"/>
        <v>5</v>
      </c>
      <c r="AV40" s="3">
        <f t="shared" si="2"/>
        <v>4</v>
      </c>
      <c r="AW40" s="3">
        <f t="shared" si="2"/>
        <v>9</v>
      </c>
      <c r="AX40" s="3">
        <f t="shared" si="2"/>
        <v>7</v>
      </c>
      <c r="AY40" s="3">
        <f t="shared" ref="AY40:CU40" si="3">SUM(AY15:AY39)</f>
        <v>4</v>
      </c>
      <c r="AZ40" s="3">
        <f t="shared" si="3"/>
        <v>8</v>
      </c>
      <c r="BA40" s="3">
        <f t="shared" si="3"/>
        <v>8</v>
      </c>
      <c r="BB40" s="3">
        <f t="shared" si="3"/>
        <v>4</v>
      </c>
      <c r="BC40" s="3">
        <f t="shared" si="3"/>
        <v>9</v>
      </c>
      <c r="BD40" s="3">
        <f t="shared" si="3"/>
        <v>7</v>
      </c>
      <c r="BE40" s="3">
        <f t="shared" si="3"/>
        <v>5</v>
      </c>
      <c r="BF40" s="3">
        <f t="shared" si="3"/>
        <v>9</v>
      </c>
      <c r="BG40" s="3">
        <f t="shared" si="3"/>
        <v>6</v>
      </c>
      <c r="BH40" s="3">
        <f t="shared" si="3"/>
        <v>6</v>
      </c>
      <c r="BI40" s="3">
        <f t="shared" si="3"/>
        <v>8</v>
      </c>
      <c r="BJ40" s="3">
        <f t="shared" si="3"/>
        <v>6</v>
      </c>
      <c r="BK40" s="3">
        <f t="shared" si="3"/>
        <v>5</v>
      </c>
      <c r="BL40" s="3">
        <f t="shared" si="3"/>
        <v>9</v>
      </c>
      <c r="BM40" s="3">
        <f t="shared" si="3"/>
        <v>6</v>
      </c>
      <c r="BN40" s="3">
        <f t="shared" si="3"/>
        <v>5</v>
      </c>
      <c r="BO40" s="3">
        <f t="shared" si="3"/>
        <v>9</v>
      </c>
      <c r="BP40" s="3">
        <f t="shared" si="3"/>
        <v>6</v>
      </c>
      <c r="BQ40" s="3">
        <f t="shared" si="3"/>
        <v>4</v>
      </c>
      <c r="BR40" s="3">
        <f t="shared" si="3"/>
        <v>12</v>
      </c>
      <c r="BS40" s="3">
        <f t="shared" si="3"/>
        <v>4</v>
      </c>
      <c r="BT40" s="3">
        <f t="shared" si="3"/>
        <v>4</v>
      </c>
      <c r="BU40" s="3">
        <f t="shared" si="3"/>
        <v>11</v>
      </c>
      <c r="BV40" s="3">
        <f t="shared" si="3"/>
        <v>5</v>
      </c>
      <c r="BW40" s="3">
        <f t="shared" si="3"/>
        <v>6</v>
      </c>
      <c r="BX40" s="3">
        <f t="shared" si="3"/>
        <v>10</v>
      </c>
      <c r="BY40" s="3">
        <f t="shared" si="3"/>
        <v>4</v>
      </c>
      <c r="BZ40" s="3">
        <f t="shared" si="3"/>
        <v>6</v>
      </c>
      <c r="CA40" s="3">
        <f t="shared" si="3"/>
        <v>9</v>
      </c>
      <c r="CB40" s="3">
        <f t="shared" si="3"/>
        <v>5</v>
      </c>
      <c r="CC40" s="3">
        <f t="shared" si="3"/>
        <v>5</v>
      </c>
      <c r="CD40" s="3">
        <f t="shared" si="3"/>
        <v>10</v>
      </c>
      <c r="CE40" s="3">
        <f t="shared" si="3"/>
        <v>5</v>
      </c>
      <c r="CF40" s="3">
        <f t="shared" si="3"/>
        <v>4</v>
      </c>
      <c r="CG40" s="3">
        <f t="shared" si="3"/>
        <v>11</v>
      </c>
      <c r="CH40" s="3">
        <f t="shared" si="3"/>
        <v>5</v>
      </c>
      <c r="CI40" s="3">
        <f t="shared" si="3"/>
        <v>7</v>
      </c>
      <c r="CJ40" s="3">
        <f t="shared" si="3"/>
        <v>9</v>
      </c>
      <c r="CK40" s="3">
        <f t="shared" si="3"/>
        <v>4</v>
      </c>
      <c r="CL40" s="3">
        <f t="shared" si="3"/>
        <v>4</v>
      </c>
      <c r="CM40" s="3">
        <f t="shared" si="3"/>
        <v>11</v>
      </c>
      <c r="CN40" s="3">
        <f t="shared" si="3"/>
        <v>5</v>
      </c>
      <c r="CO40" s="3">
        <f t="shared" si="3"/>
        <v>6</v>
      </c>
      <c r="CP40" s="3">
        <f t="shared" si="3"/>
        <v>10</v>
      </c>
      <c r="CQ40" s="3">
        <f t="shared" si="3"/>
        <v>4</v>
      </c>
      <c r="CR40" s="3">
        <f t="shared" si="3"/>
        <v>7</v>
      </c>
      <c r="CS40" s="3">
        <f t="shared" si="3"/>
        <v>9</v>
      </c>
      <c r="CT40" s="3">
        <f t="shared" si="3"/>
        <v>4</v>
      </c>
      <c r="CU40" s="3">
        <f t="shared" si="3"/>
        <v>4</v>
      </c>
      <c r="CV40" s="3">
        <f t="shared" ref="CV40:DH40" si="4">SUM(CV15:CV39)</f>
        <v>11</v>
      </c>
      <c r="CW40" s="3">
        <f t="shared" si="4"/>
        <v>5</v>
      </c>
      <c r="CX40" s="3">
        <f t="shared" si="4"/>
        <v>8</v>
      </c>
      <c r="CY40" s="3">
        <f t="shared" si="4"/>
        <v>8</v>
      </c>
      <c r="CZ40" s="3">
        <f t="shared" si="4"/>
        <v>4</v>
      </c>
      <c r="DA40" s="3">
        <f t="shared" si="4"/>
        <v>7</v>
      </c>
      <c r="DB40" s="3">
        <f t="shared" si="4"/>
        <v>9</v>
      </c>
      <c r="DC40" s="3">
        <f t="shared" si="4"/>
        <v>4</v>
      </c>
      <c r="DD40" s="3">
        <f t="shared" si="4"/>
        <v>4</v>
      </c>
      <c r="DE40" s="3">
        <f t="shared" si="4"/>
        <v>11</v>
      </c>
      <c r="DF40" s="3">
        <f t="shared" si="4"/>
        <v>5</v>
      </c>
      <c r="DG40" s="3">
        <f t="shared" si="4"/>
        <v>6</v>
      </c>
      <c r="DH40" s="3">
        <f t="shared" si="4"/>
        <v>12</v>
      </c>
      <c r="DI40" s="3">
        <f t="shared" ref="DI40:DR40" si="5">SUM(DI15:DI39)</f>
        <v>2</v>
      </c>
      <c r="DJ40" s="3">
        <f t="shared" si="5"/>
        <v>4</v>
      </c>
      <c r="DK40" s="3">
        <f t="shared" si="5"/>
        <v>12</v>
      </c>
      <c r="DL40" s="3">
        <f t="shared" si="5"/>
        <v>4</v>
      </c>
      <c r="DM40" s="3">
        <f t="shared" si="5"/>
        <v>4</v>
      </c>
      <c r="DN40" s="3">
        <f t="shared" si="5"/>
        <v>12</v>
      </c>
      <c r="DO40" s="3">
        <f t="shared" si="5"/>
        <v>4</v>
      </c>
      <c r="DP40" s="3">
        <f t="shared" si="5"/>
        <v>5</v>
      </c>
      <c r="DQ40" s="3">
        <f t="shared" si="5"/>
        <v>12</v>
      </c>
      <c r="DR40" s="3">
        <f t="shared" si="5"/>
        <v>3</v>
      </c>
    </row>
    <row r="41" spans="1:254" ht="37.5" customHeight="1" x14ac:dyDescent="0.25">
      <c r="A41" s="65" t="s">
        <v>537</v>
      </c>
      <c r="B41" s="66"/>
      <c r="C41" s="15">
        <f>C40/20%</f>
        <v>25</v>
      </c>
      <c r="D41" s="15">
        <f t="shared" ref="D41:BO41" si="6">D40/20%</f>
        <v>55</v>
      </c>
      <c r="E41" s="15">
        <f t="shared" si="6"/>
        <v>20</v>
      </c>
      <c r="F41" s="15">
        <f t="shared" si="6"/>
        <v>20</v>
      </c>
      <c r="G41" s="15">
        <f t="shared" si="6"/>
        <v>60</v>
      </c>
      <c r="H41" s="15">
        <f t="shared" si="6"/>
        <v>20</v>
      </c>
      <c r="I41" s="15">
        <f t="shared" si="6"/>
        <v>45</v>
      </c>
      <c r="J41" s="15">
        <f t="shared" si="6"/>
        <v>25</v>
      </c>
      <c r="K41" s="15">
        <f t="shared" si="6"/>
        <v>30</v>
      </c>
      <c r="L41" s="15">
        <f t="shared" si="6"/>
        <v>30</v>
      </c>
      <c r="M41" s="15">
        <f t="shared" si="6"/>
        <v>45</v>
      </c>
      <c r="N41" s="15">
        <f t="shared" si="6"/>
        <v>25</v>
      </c>
      <c r="O41" s="15">
        <f t="shared" si="6"/>
        <v>30</v>
      </c>
      <c r="P41" s="15">
        <f t="shared" si="6"/>
        <v>60</v>
      </c>
      <c r="Q41" s="15">
        <f t="shared" si="6"/>
        <v>10</v>
      </c>
      <c r="R41" s="15">
        <f t="shared" si="6"/>
        <v>25</v>
      </c>
      <c r="S41" s="15">
        <f t="shared" si="6"/>
        <v>40</v>
      </c>
      <c r="T41" s="15">
        <f t="shared" si="6"/>
        <v>35</v>
      </c>
      <c r="U41" s="15">
        <f t="shared" si="6"/>
        <v>25</v>
      </c>
      <c r="V41" s="15">
        <f t="shared" si="6"/>
        <v>50</v>
      </c>
      <c r="W41" s="15">
        <f t="shared" si="6"/>
        <v>25</v>
      </c>
      <c r="X41" s="15">
        <f t="shared" si="6"/>
        <v>25</v>
      </c>
      <c r="Y41" s="15">
        <f t="shared" si="6"/>
        <v>35</v>
      </c>
      <c r="Z41" s="15">
        <f t="shared" si="6"/>
        <v>40</v>
      </c>
      <c r="AA41" s="15">
        <f t="shared" si="6"/>
        <v>25</v>
      </c>
      <c r="AB41" s="15">
        <f t="shared" si="6"/>
        <v>40</v>
      </c>
      <c r="AC41" s="15">
        <f t="shared" si="6"/>
        <v>35</v>
      </c>
      <c r="AD41" s="15">
        <f t="shared" si="6"/>
        <v>35</v>
      </c>
      <c r="AE41" s="15">
        <f t="shared" si="6"/>
        <v>45</v>
      </c>
      <c r="AF41" s="15">
        <f t="shared" si="6"/>
        <v>20</v>
      </c>
      <c r="AG41" s="15">
        <f t="shared" si="6"/>
        <v>20</v>
      </c>
      <c r="AH41" s="15">
        <f t="shared" si="6"/>
        <v>40</v>
      </c>
      <c r="AI41" s="15">
        <f t="shared" si="6"/>
        <v>40</v>
      </c>
      <c r="AJ41" s="15">
        <f t="shared" si="6"/>
        <v>35</v>
      </c>
      <c r="AK41" s="15">
        <f t="shared" si="6"/>
        <v>30</v>
      </c>
      <c r="AL41" s="15">
        <f t="shared" si="6"/>
        <v>35</v>
      </c>
      <c r="AM41" s="15">
        <f t="shared" si="6"/>
        <v>30</v>
      </c>
      <c r="AN41" s="15">
        <f t="shared" si="6"/>
        <v>40</v>
      </c>
      <c r="AO41" s="15">
        <f t="shared" si="6"/>
        <v>30</v>
      </c>
      <c r="AP41" s="15">
        <f t="shared" si="6"/>
        <v>25</v>
      </c>
      <c r="AQ41" s="15">
        <f t="shared" si="6"/>
        <v>50</v>
      </c>
      <c r="AR41" s="15">
        <f t="shared" si="6"/>
        <v>25</v>
      </c>
      <c r="AS41" s="15">
        <f t="shared" si="6"/>
        <v>20</v>
      </c>
      <c r="AT41" s="15">
        <f t="shared" si="6"/>
        <v>55</v>
      </c>
      <c r="AU41" s="15">
        <f t="shared" si="6"/>
        <v>25</v>
      </c>
      <c r="AV41" s="15">
        <f t="shared" si="6"/>
        <v>20</v>
      </c>
      <c r="AW41" s="15">
        <f t="shared" si="6"/>
        <v>45</v>
      </c>
      <c r="AX41" s="15">
        <f t="shared" si="6"/>
        <v>35</v>
      </c>
      <c r="AY41" s="15">
        <f t="shared" si="6"/>
        <v>20</v>
      </c>
      <c r="AZ41" s="15">
        <f t="shared" si="6"/>
        <v>40</v>
      </c>
      <c r="BA41" s="15">
        <f t="shared" si="6"/>
        <v>40</v>
      </c>
      <c r="BB41" s="15">
        <f t="shared" si="6"/>
        <v>20</v>
      </c>
      <c r="BC41" s="15">
        <f t="shared" si="6"/>
        <v>45</v>
      </c>
      <c r="BD41" s="15">
        <f t="shared" si="6"/>
        <v>35</v>
      </c>
      <c r="BE41" s="15">
        <f t="shared" si="6"/>
        <v>25</v>
      </c>
      <c r="BF41" s="15">
        <f t="shared" si="6"/>
        <v>45</v>
      </c>
      <c r="BG41" s="15">
        <f t="shared" si="6"/>
        <v>30</v>
      </c>
      <c r="BH41" s="15">
        <f t="shared" si="6"/>
        <v>30</v>
      </c>
      <c r="BI41" s="15">
        <f t="shared" si="6"/>
        <v>40</v>
      </c>
      <c r="BJ41" s="15">
        <f t="shared" si="6"/>
        <v>30</v>
      </c>
      <c r="BK41" s="15">
        <f t="shared" si="6"/>
        <v>25</v>
      </c>
      <c r="BL41" s="15">
        <f t="shared" si="6"/>
        <v>45</v>
      </c>
      <c r="BM41" s="15">
        <f t="shared" si="6"/>
        <v>30</v>
      </c>
      <c r="BN41" s="15">
        <f t="shared" si="6"/>
        <v>25</v>
      </c>
      <c r="BO41" s="15">
        <f t="shared" si="6"/>
        <v>45</v>
      </c>
      <c r="BP41" s="15">
        <f t="shared" ref="BP41:DR41" si="7">BP40/20%</f>
        <v>30</v>
      </c>
      <c r="BQ41" s="15">
        <f t="shared" si="7"/>
        <v>20</v>
      </c>
      <c r="BR41" s="15">
        <f t="shared" si="7"/>
        <v>60</v>
      </c>
      <c r="BS41" s="15">
        <f t="shared" si="7"/>
        <v>20</v>
      </c>
      <c r="BT41" s="15">
        <f t="shared" si="7"/>
        <v>20</v>
      </c>
      <c r="BU41" s="15">
        <f t="shared" si="7"/>
        <v>55</v>
      </c>
      <c r="BV41" s="15">
        <f t="shared" si="7"/>
        <v>25</v>
      </c>
      <c r="BW41" s="15">
        <f t="shared" si="7"/>
        <v>30</v>
      </c>
      <c r="BX41" s="15">
        <f t="shared" si="7"/>
        <v>50</v>
      </c>
      <c r="BY41" s="15">
        <f t="shared" si="7"/>
        <v>20</v>
      </c>
      <c r="BZ41" s="15">
        <f t="shared" si="7"/>
        <v>30</v>
      </c>
      <c r="CA41" s="15">
        <f t="shared" si="7"/>
        <v>45</v>
      </c>
      <c r="CB41" s="15">
        <f t="shared" si="7"/>
        <v>25</v>
      </c>
      <c r="CC41" s="15">
        <f t="shared" si="7"/>
        <v>25</v>
      </c>
      <c r="CD41" s="15">
        <f t="shared" si="7"/>
        <v>50</v>
      </c>
      <c r="CE41" s="15">
        <f t="shared" si="7"/>
        <v>25</v>
      </c>
      <c r="CF41" s="15">
        <f t="shared" si="7"/>
        <v>20</v>
      </c>
      <c r="CG41" s="15">
        <f t="shared" si="7"/>
        <v>55</v>
      </c>
      <c r="CH41" s="15">
        <f t="shared" si="7"/>
        <v>25</v>
      </c>
      <c r="CI41" s="15">
        <f t="shared" si="7"/>
        <v>35</v>
      </c>
      <c r="CJ41" s="15">
        <f t="shared" si="7"/>
        <v>45</v>
      </c>
      <c r="CK41" s="15">
        <f t="shared" si="7"/>
        <v>20</v>
      </c>
      <c r="CL41" s="15">
        <f t="shared" si="7"/>
        <v>20</v>
      </c>
      <c r="CM41" s="15">
        <f t="shared" si="7"/>
        <v>55</v>
      </c>
      <c r="CN41" s="15">
        <f t="shared" si="7"/>
        <v>25</v>
      </c>
      <c r="CO41" s="15">
        <f t="shared" si="7"/>
        <v>30</v>
      </c>
      <c r="CP41" s="15">
        <f t="shared" si="7"/>
        <v>50</v>
      </c>
      <c r="CQ41" s="15">
        <f t="shared" si="7"/>
        <v>20</v>
      </c>
      <c r="CR41" s="15">
        <f t="shared" si="7"/>
        <v>35</v>
      </c>
      <c r="CS41" s="15">
        <f t="shared" si="7"/>
        <v>45</v>
      </c>
      <c r="CT41" s="15">
        <f t="shared" si="7"/>
        <v>20</v>
      </c>
      <c r="CU41" s="15">
        <f t="shared" si="7"/>
        <v>20</v>
      </c>
      <c r="CV41" s="15">
        <f t="shared" si="7"/>
        <v>55</v>
      </c>
      <c r="CW41" s="15">
        <f t="shared" si="7"/>
        <v>25</v>
      </c>
      <c r="CX41" s="15">
        <f t="shared" si="7"/>
        <v>40</v>
      </c>
      <c r="CY41" s="15">
        <f t="shared" si="7"/>
        <v>40</v>
      </c>
      <c r="CZ41" s="15">
        <f t="shared" si="7"/>
        <v>20</v>
      </c>
      <c r="DA41" s="15">
        <f t="shared" si="7"/>
        <v>35</v>
      </c>
      <c r="DB41" s="15">
        <f t="shared" si="7"/>
        <v>45</v>
      </c>
      <c r="DC41" s="15">
        <f t="shared" si="7"/>
        <v>20</v>
      </c>
      <c r="DD41" s="15">
        <f t="shared" si="7"/>
        <v>20</v>
      </c>
      <c r="DE41" s="15">
        <f t="shared" si="7"/>
        <v>55</v>
      </c>
      <c r="DF41" s="15">
        <f t="shared" si="7"/>
        <v>25</v>
      </c>
      <c r="DG41" s="15">
        <f t="shared" si="7"/>
        <v>30</v>
      </c>
      <c r="DH41" s="15">
        <f t="shared" si="7"/>
        <v>60</v>
      </c>
      <c r="DI41" s="15">
        <f t="shared" si="7"/>
        <v>10</v>
      </c>
      <c r="DJ41" s="15">
        <f t="shared" si="7"/>
        <v>20</v>
      </c>
      <c r="DK41" s="15">
        <f t="shared" si="7"/>
        <v>60</v>
      </c>
      <c r="DL41" s="15">
        <f t="shared" si="7"/>
        <v>20</v>
      </c>
      <c r="DM41" s="15">
        <f t="shared" si="7"/>
        <v>20</v>
      </c>
      <c r="DN41" s="15">
        <f t="shared" si="7"/>
        <v>60</v>
      </c>
      <c r="DO41" s="15">
        <f t="shared" si="7"/>
        <v>20</v>
      </c>
      <c r="DP41" s="15">
        <f t="shared" si="7"/>
        <v>25</v>
      </c>
      <c r="DQ41" s="15">
        <f t="shared" si="7"/>
        <v>60</v>
      </c>
      <c r="DR41" s="15">
        <f t="shared" si="7"/>
        <v>15</v>
      </c>
    </row>
    <row r="42" spans="1:254" x14ac:dyDescent="0.25">
      <c r="C42" s="15"/>
    </row>
    <row r="43" spans="1:254" x14ac:dyDescent="0.25">
      <c r="B43" s="71" t="s">
        <v>517</v>
      </c>
      <c r="C43" s="72"/>
      <c r="D43" s="72"/>
      <c r="E43" s="73"/>
      <c r="F43" s="20"/>
      <c r="G43" s="20"/>
    </row>
    <row r="44" spans="1:254" x14ac:dyDescent="0.25">
      <c r="B44" s="4" t="s">
        <v>518</v>
      </c>
      <c r="C44" s="30" t="s">
        <v>521</v>
      </c>
      <c r="D44" s="3">
        <f>E44/100*20</f>
        <v>6</v>
      </c>
      <c r="E44" s="27">
        <f>(C41+F41+I41+L41)/4</f>
        <v>30</v>
      </c>
    </row>
    <row r="45" spans="1:254" x14ac:dyDescent="0.25">
      <c r="B45" s="4" t="s">
        <v>519</v>
      </c>
      <c r="C45" s="30" t="s">
        <v>521</v>
      </c>
      <c r="D45" s="3">
        <f>E45/100*20</f>
        <v>9.25</v>
      </c>
      <c r="E45" s="27">
        <f>(D41+G41+J41+M41)/4</f>
        <v>46.25</v>
      </c>
    </row>
    <row r="46" spans="1:254" x14ac:dyDescent="0.25">
      <c r="B46" s="4" t="s">
        <v>520</v>
      </c>
      <c r="C46" s="30" t="s">
        <v>521</v>
      </c>
      <c r="D46" s="3">
        <f>E46/100*20</f>
        <v>4.75</v>
      </c>
      <c r="E46" s="27">
        <f>(E41+H41+K41+N41)/4</f>
        <v>23.75</v>
      </c>
    </row>
    <row r="47" spans="1:254" x14ac:dyDescent="0.25">
      <c r="B47" s="4"/>
      <c r="C47" s="30"/>
      <c r="D47" s="28">
        <f>SUM(D44:D46)</f>
        <v>20</v>
      </c>
      <c r="E47" s="29">
        <f>SUM(E44:E46)</f>
        <v>100</v>
      </c>
    </row>
    <row r="48" spans="1:254" ht="15" customHeight="1" x14ac:dyDescent="0.25">
      <c r="B48" s="4"/>
      <c r="C48" s="4"/>
      <c r="D48" s="67" t="s">
        <v>19</v>
      </c>
      <c r="E48" s="68"/>
      <c r="F48" s="69" t="s">
        <v>3</v>
      </c>
      <c r="G48" s="70"/>
    </row>
    <row r="49" spans="2:13" x14ac:dyDescent="0.25">
      <c r="B49" s="4" t="s">
        <v>518</v>
      </c>
      <c r="C49" s="30" t="s">
        <v>522</v>
      </c>
      <c r="D49" s="31">
        <f>E49/100*20</f>
        <v>5.25</v>
      </c>
      <c r="E49" s="27">
        <f>(O41+R41+U41+X41)/4</f>
        <v>26.25</v>
      </c>
      <c r="F49" s="37">
        <f>G49/100*20</f>
        <v>5.75</v>
      </c>
      <c r="G49" s="27">
        <f>(AA41+AD41+AG41+AJ41)/4</f>
        <v>28.75</v>
      </c>
    </row>
    <row r="50" spans="2:13" x14ac:dyDescent="0.25">
      <c r="B50" s="4" t="s">
        <v>519</v>
      </c>
      <c r="C50" s="30" t="s">
        <v>522</v>
      </c>
      <c r="D50" s="31">
        <f>E50/100*20</f>
        <v>9.25</v>
      </c>
      <c r="E50" s="27">
        <f>(P41+S41+V41+Y41)/4</f>
        <v>46.25</v>
      </c>
      <c r="F50" s="37">
        <f>G50/100*20</f>
        <v>7.75</v>
      </c>
      <c r="G50" s="27">
        <f>(AB41+AE41+AH41+AK41)/4</f>
        <v>38.75</v>
      </c>
    </row>
    <row r="51" spans="2:13" x14ac:dyDescent="0.25">
      <c r="B51" s="4" t="s">
        <v>520</v>
      </c>
      <c r="C51" s="30" t="s">
        <v>522</v>
      </c>
      <c r="D51" s="31">
        <f>E51/100*20</f>
        <v>5.5</v>
      </c>
      <c r="E51" s="27">
        <f>(Q41+T41+W41+Z41)/4</f>
        <v>27.5</v>
      </c>
      <c r="F51" s="37">
        <f>G51/100*20</f>
        <v>6.5</v>
      </c>
      <c r="G51" s="27">
        <f>(AC41+AF41+AI41+AL41)/4</f>
        <v>32.5</v>
      </c>
    </row>
    <row r="52" spans="2:13" x14ac:dyDescent="0.25">
      <c r="B52" s="4"/>
      <c r="C52" s="30"/>
      <c r="D52" s="29">
        <f>SUM(D49:D51)</f>
        <v>20</v>
      </c>
      <c r="E52" s="29">
        <f>SUM(E49:E51)</f>
        <v>100</v>
      </c>
      <c r="F52" s="32">
        <f>SUM(F49:F51)</f>
        <v>20</v>
      </c>
      <c r="G52" s="38">
        <f>SUM(G49:G51)</f>
        <v>100</v>
      </c>
    </row>
    <row r="53" spans="2:13" x14ac:dyDescent="0.25">
      <c r="B53" s="4" t="s">
        <v>518</v>
      </c>
      <c r="C53" s="30" t="s">
        <v>523</v>
      </c>
      <c r="D53" s="3">
        <f>E53/100*20</f>
        <v>4.75</v>
      </c>
      <c r="E53" s="27">
        <f>(AM41+AP41+AS41+AV41)/4</f>
        <v>23.75</v>
      </c>
    </row>
    <row r="54" spans="2:13" x14ac:dyDescent="0.25">
      <c r="B54" s="4" t="s">
        <v>519</v>
      </c>
      <c r="C54" s="30" t="s">
        <v>523</v>
      </c>
      <c r="D54" s="3">
        <f>E54/100*20</f>
        <v>9.5</v>
      </c>
      <c r="E54" s="27">
        <f>(AN41+AQ41+AT41+AW41)/4</f>
        <v>47.5</v>
      </c>
    </row>
    <row r="55" spans="2:13" x14ac:dyDescent="0.25">
      <c r="B55" s="4" t="s">
        <v>520</v>
      </c>
      <c r="C55" s="30" t="s">
        <v>523</v>
      </c>
      <c r="D55" s="3">
        <f>E55/100*20</f>
        <v>5.75</v>
      </c>
      <c r="E55" s="27">
        <f>(AO41+AR41+AU41+AX41)/4</f>
        <v>28.75</v>
      </c>
    </row>
    <row r="56" spans="2:13" x14ac:dyDescent="0.25">
      <c r="B56" s="4"/>
      <c r="C56" s="36"/>
      <c r="D56" s="33">
        <f>SUM(D53:D55)</f>
        <v>20</v>
      </c>
      <c r="E56" s="34">
        <f>SUM(E53:E55)</f>
        <v>100</v>
      </c>
      <c r="F56" s="35"/>
    </row>
    <row r="57" spans="2:13" x14ac:dyDescent="0.25">
      <c r="B57" s="4"/>
      <c r="C57" s="30"/>
      <c r="D57" s="67" t="s">
        <v>61</v>
      </c>
      <c r="E57" s="68"/>
      <c r="F57" s="67" t="s">
        <v>45</v>
      </c>
      <c r="G57" s="68"/>
      <c r="H57" s="75" t="s">
        <v>76</v>
      </c>
      <c r="I57" s="76"/>
      <c r="J57" s="55" t="s">
        <v>88</v>
      </c>
      <c r="K57" s="55"/>
      <c r="L57" s="55" t="s">
        <v>46</v>
      </c>
      <c r="M57" s="55"/>
    </row>
    <row r="58" spans="2:13" x14ac:dyDescent="0.25">
      <c r="B58" s="4" t="s">
        <v>518</v>
      </c>
      <c r="C58" s="30" t="s">
        <v>524</v>
      </c>
      <c r="D58" s="3">
        <f>E58/100*20</f>
        <v>4.75</v>
      </c>
      <c r="E58" s="27">
        <f>(AY41+BB41+BE41+BH41)/4</f>
        <v>23.75</v>
      </c>
      <c r="F58" s="3">
        <f>G58/100*20</f>
        <v>4.5</v>
      </c>
      <c r="G58" s="27">
        <f>(BK41+BN41+BQ41+BT41)/4</f>
        <v>22.5</v>
      </c>
      <c r="H58" s="3">
        <f>I58/100*20</f>
        <v>5.25</v>
      </c>
      <c r="I58" s="27">
        <f>(BW41+BZ41+CC41+CF41)/4</f>
        <v>26.25</v>
      </c>
      <c r="J58" s="3">
        <f>K58/100*20</f>
        <v>6</v>
      </c>
      <c r="K58" s="27">
        <f>(CI41+CL41+CO41+CR41)/4</f>
        <v>30</v>
      </c>
      <c r="L58" s="3">
        <f>M58/100*20</f>
        <v>5.75</v>
      </c>
      <c r="M58" s="27">
        <f>(CU41+CX41+DA41+DD41)/4</f>
        <v>28.75</v>
      </c>
    </row>
    <row r="59" spans="2:13" x14ac:dyDescent="0.25">
      <c r="B59" s="4" t="s">
        <v>519</v>
      </c>
      <c r="C59" s="30" t="s">
        <v>524</v>
      </c>
      <c r="D59" s="3">
        <f>E59/100*20</f>
        <v>8.5</v>
      </c>
      <c r="E59" s="27">
        <f>(AZ41+BC41+BF41+BI41)/4</f>
        <v>42.5</v>
      </c>
      <c r="F59" s="3">
        <f>G59/100*20</f>
        <v>10.25</v>
      </c>
      <c r="G59" s="27">
        <f>(BL41+BO41+BR41+BU41)/4</f>
        <v>51.25</v>
      </c>
      <c r="H59" s="3">
        <f>I59/100*20</f>
        <v>10</v>
      </c>
      <c r="I59" s="27">
        <f>(BX41+CA41+CD41+CG41)/4</f>
        <v>50</v>
      </c>
      <c r="J59" s="3">
        <f>K59/100*20</f>
        <v>9.75</v>
      </c>
      <c r="K59" s="27">
        <f>(CJ41+CM41+CP41+CS41)/4</f>
        <v>48.75</v>
      </c>
      <c r="L59" s="3">
        <f>M59/100*20</f>
        <v>9.75</v>
      </c>
      <c r="M59" s="27">
        <f>(CV41+CY41+DB41+DE41)/4</f>
        <v>48.75</v>
      </c>
    </row>
    <row r="60" spans="2:13" x14ac:dyDescent="0.25">
      <c r="B60" s="4" t="s">
        <v>520</v>
      </c>
      <c r="C60" s="30" t="s">
        <v>524</v>
      </c>
      <c r="D60" s="3">
        <f>E60/100*20</f>
        <v>6.75</v>
      </c>
      <c r="E60" s="27">
        <f>(BA41+BD41+BG41+BJ41)/4</f>
        <v>33.75</v>
      </c>
      <c r="F60" s="3">
        <f>G60/100*20</f>
        <v>5.25</v>
      </c>
      <c r="G60" s="27">
        <f>(BM41+BP41+BS41+BV41)/4</f>
        <v>26.25</v>
      </c>
      <c r="H60" s="3">
        <f>I60/100*20</f>
        <v>4.75</v>
      </c>
      <c r="I60" s="27">
        <f>(BY41+CB41+CE41+CH41)/4</f>
        <v>23.75</v>
      </c>
      <c r="J60" s="3">
        <f>K60/100*20</f>
        <v>4.25</v>
      </c>
      <c r="K60" s="27">
        <f>(CK41+CN41+CQ41+CT41)/4</f>
        <v>21.25</v>
      </c>
      <c r="L60" s="3">
        <f>M60/100*20</f>
        <v>4.5</v>
      </c>
      <c r="M60" s="27">
        <f>(CW41+CZ41+DC41+DF41)/4</f>
        <v>22.5</v>
      </c>
    </row>
    <row r="61" spans="2:13" x14ac:dyDescent="0.25">
      <c r="B61" s="4"/>
      <c r="C61" s="30"/>
      <c r="D61" s="28">
        <f>SUM(D58:D60)</f>
        <v>20</v>
      </c>
      <c r="E61" s="28">
        <f>SUM(E58:E60)</f>
        <v>100</v>
      </c>
      <c r="F61" s="28">
        <f t="shared" ref="F61:M61" si="8">SUM(F58:F60)</f>
        <v>20</v>
      </c>
      <c r="G61" s="28">
        <f t="shared" si="8"/>
        <v>100</v>
      </c>
      <c r="H61" s="28">
        <f t="shared" si="8"/>
        <v>20</v>
      </c>
      <c r="I61" s="28">
        <f t="shared" si="8"/>
        <v>100</v>
      </c>
      <c r="J61" s="28">
        <f t="shared" si="8"/>
        <v>20</v>
      </c>
      <c r="K61" s="28">
        <f t="shared" si="8"/>
        <v>100</v>
      </c>
      <c r="L61" s="28">
        <f t="shared" si="8"/>
        <v>20</v>
      </c>
      <c r="M61" s="28">
        <f t="shared" si="8"/>
        <v>100</v>
      </c>
    </row>
    <row r="62" spans="2:13" x14ac:dyDescent="0.25">
      <c r="B62" s="4" t="s">
        <v>518</v>
      </c>
      <c r="C62" s="30" t="s">
        <v>525</v>
      </c>
      <c r="D62" s="3">
        <f>E62/100*20</f>
        <v>4.75</v>
      </c>
      <c r="E62" s="27">
        <f>(DG41+DJ41+DM41+DP41)/4</f>
        <v>23.75</v>
      </c>
    </row>
    <row r="63" spans="2:13" x14ac:dyDescent="0.25">
      <c r="B63" s="4" t="s">
        <v>519</v>
      </c>
      <c r="C63" s="30" t="s">
        <v>525</v>
      </c>
      <c r="D63" s="3">
        <f>E63/100*20</f>
        <v>12</v>
      </c>
      <c r="E63" s="27">
        <f>(DH41+DK41+DN41+DQ41)/4</f>
        <v>60</v>
      </c>
    </row>
    <row r="64" spans="2:13" x14ac:dyDescent="0.25">
      <c r="B64" s="4" t="s">
        <v>520</v>
      </c>
      <c r="C64" s="30" t="s">
        <v>525</v>
      </c>
      <c r="D64" s="3">
        <f>E64/100*20</f>
        <v>3.25</v>
      </c>
      <c r="E64" s="27">
        <f>(DI41+DL41+DO41+DR41)/4</f>
        <v>16.25</v>
      </c>
    </row>
    <row r="65" spans="2:5" x14ac:dyDescent="0.25">
      <c r="B65" s="4"/>
      <c r="C65" s="30"/>
      <c r="D65" s="28">
        <f>SUM(D62:D64)</f>
        <v>20</v>
      </c>
      <c r="E65" s="28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4" zoomScale="60" zoomScaleNormal="60" workbookViewId="0">
      <selection activeCell="A26" sqref="A26:XFD2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7" t="s">
        <v>860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"/>
      <c r="S2" s="7"/>
      <c r="T2" s="7"/>
      <c r="U2" s="7"/>
      <c r="V2" s="7"/>
      <c r="FI2" s="74" t="s">
        <v>815</v>
      </c>
      <c r="FJ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8" t="s">
        <v>0</v>
      </c>
      <c r="B4" s="78" t="s">
        <v>1</v>
      </c>
      <c r="C4" s="79" t="s">
        <v>20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 t="s">
        <v>2</v>
      </c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2"/>
      <c r="BK4" s="59" t="s">
        <v>35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83" t="s">
        <v>44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5"/>
      <c r="EW4" s="55" t="s">
        <v>50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4" ht="15.75" customHeight="1" x14ac:dyDescent="0.25">
      <c r="A5" s="78"/>
      <c r="B5" s="78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 t="s">
        <v>19</v>
      </c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56" t="s">
        <v>3</v>
      </c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 t="s">
        <v>232</v>
      </c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61" t="s">
        <v>233</v>
      </c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 t="s">
        <v>61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58" t="s">
        <v>658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 t="s">
        <v>76</v>
      </c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86" t="s">
        <v>88</v>
      </c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58" t="s">
        <v>46</v>
      </c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6" t="s">
        <v>51</v>
      </c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254" ht="15.75" hidden="1" x14ac:dyDescent="0.25">
      <c r="A6" s="78"/>
      <c r="B6" s="7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8"/>
      <c r="B7" s="7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8"/>
      <c r="B8" s="7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8"/>
      <c r="B9" s="7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8"/>
      <c r="B10" s="78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8"/>
      <c r="B11" s="78"/>
      <c r="C11" s="61" t="s">
        <v>181</v>
      </c>
      <c r="D11" s="61" t="s">
        <v>5</v>
      </c>
      <c r="E11" s="61" t="s">
        <v>6</v>
      </c>
      <c r="F11" s="61" t="s">
        <v>220</v>
      </c>
      <c r="G11" s="61" t="s">
        <v>7</v>
      </c>
      <c r="H11" s="61" t="s">
        <v>8</v>
      </c>
      <c r="I11" s="61" t="s">
        <v>182</v>
      </c>
      <c r="J11" s="61" t="s">
        <v>9</v>
      </c>
      <c r="K11" s="61" t="s">
        <v>10</v>
      </c>
      <c r="L11" s="61" t="s">
        <v>183</v>
      </c>
      <c r="M11" s="61" t="s">
        <v>9</v>
      </c>
      <c r="N11" s="61" t="s">
        <v>10</v>
      </c>
      <c r="O11" s="61" t="s">
        <v>184</v>
      </c>
      <c r="P11" s="61" t="s">
        <v>11</v>
      </c>
      <c r="Q11" s="61" t="s">
        <v>4</v>
      </c>
      <c r="R11" s="61" t="s">
        <v>185</v>
      </c>
      <c r="S11" s="61"/>
      <c r="T11" s="61"/>
      <c r="U11" s="61" t="s">
        <v>617</v>
      </c>
      <c r="V11" s="61"/>
      <c r="W11" s="61"/>
      <c r="X11" s="61" t="s">
        <v>618</v>
      </c>
      <c r="Y11" s="61"/>
      <c r="Z11" s="61"/>
      <c r="AA11" s="56" t="s">
        <v>619</v>
      </c>
      <c r="AB11" s="56"/>
      <c r="AC11" s="56"/>
      <c r="AD11" s="61" t="s">
        <v>186</v>
      </c>
      <c r="AE11" s="61"/>
      <c r="AF11" s="61"/>
      <c r="AG11" s="61" t="s">
        <v>187</v>
      </c>
      <c r="AH11" s="61"/>
      <c r="AI11" s="61"/>
      <c r="AJ11" s="56" t="s">
        <v>188</v>
      </c>
      <c r="AK11" s="56"/>
      <c r="AL11" s="56"/>
      <c r="AM11" s="61" t="s">
        <v>189</v>
      </c>
      <c r="AN11" s="61"/>
      <c r="AO11" s="61"/>
      <c r="AP11" s="61" t="s">
        <v>190</v>
      </c>
      <c r="AQ11" s="61"/>
      <c r="AR11" s="61"/>
      <c r="AS11" s="61" t="s">
        <v>191</v>
      </c>
      <c r="AT11" s="61"/>
      <c r="AU11" s="61"/>
      <c r="AV11" s="61" t="s">
        <v>192</v>
      </c>
      <c r="AW11" s="61"/>
      <c r="AX11" s="61"/>
      <c r="AY11" s="61" t="s">
        <v>221</v>
      </c>
      <c r="AZ11" s="61"/>
      <c r="BA11" s="61"/>
      <c r="BB11" s="61" t="s">
        <v>193</v>
      </c>
      <c r="BC11" s="61"/>
      <c r="BD11" s="61"/>
      <c r="BE11" s="61" t="s">
        <v>641</v>
      </c>
      <c r="BF11" s="61"/>
      <c r="BG11" s="61"/>
      <c r="BH11" s="61" t="s">
        <v>194</v>
      </c>
      <c r="BI11" s="61"/>
      <c r="BJ11" s="61"/>
      <c r="BK11" s="56" t="s">
        <v>195</v>
      </c>
      <c r="BL11" s="56"/>
      <c r="BM11" s="56"/>
      <c r="BN11" s="56" t="s">
        <v>222</v>
      </c>
      <c r="BO11" s="56"/>
      <c r="BP11" s="56"/>
      <c r="BQ11" s="56" t="s">
        <v>196</v>
      </c>
      <c r="BR11" s="56"/>
      <c r="BS11" s="56"/>
      <c r="BT11" s="56" t="s">
        <v>197</v>
      </c>
      <c r="BU11" s="56"/>
      <c r="BV11" s="56"/>
      <c r="BW11" s="56" t="s">
        <v>198</v>
      </c>
      <c r="BX11" s="56"/>
      <c r="BY11" s="56"/>
      <c r="BZ11" s="56" t="s">
        <v>199</v>
      </c>
      <c r="CA11" s="56"/>
      <c r="CB11" s="56"/>
      <c r="CC11" s="56" t="s">
        <v>223</v>
      </c>
      <c r="CD11" s="56"/>
      <c r="CE11" s="56"/>
      <c r="CF11" s="56" t="s">
        <v>200</v>
      </c>
      <c r="CG11" s="56"/>
      <c r="CH11" s="56"/>
      <c r="CI11" s="56" t="s">
        <v>201</v>
      </c>
      <c r="CJ11" s="56"/>
      <c r="CK11" s="56"/>
      <c r="CL11" s="56" t="s">
        <v>202</v>
      </c>
      <c r="CM11" s="56"/>
      <c r="CN11" s="56"/>
      <c r="CO11" s="56" t="s">
        <v>203</v>
      </c>
      <c r="CP11" s="56"/>
      <c r="CQ11" s="56"/>
      <c r="CR11" s="56" t="s">
        <v>204</v>
      </c>
      <c r="CS11" s="56"/>
      <c r="CT11" s="56"/>
      <c r="CU11" s="56" t="s">
        <v>205</v>
      </c>
      <c r="CV11" s="56"/>
      <c r="CW11" s="56"/>
      <c r="CX11" s="56" t="s">
        <v>206</v>
      </c>
      <c r="CY11" s="56"/>
      <c r="CZ11" s="56"/>
      <c r="DA11" s="56" t="s">
        <v>207</v>
      </c>
      <c r="DB11" s="56"/>
      <c r="DC11" s="56"/>
      <c r="DD11" s="56" t="s">
        <v>208</v>
      </c>
      <c r="DE11" s="56"/>
      <c r="DF11" s="56"/>
      <c r="DG11" s="56" t="s">
        <v>224</v>
      </c>
      <c r="DH11" s="56"/>
      <c r="DI11" s="56"/>
      <c r="DJ11" s="56" t="s">
        <v>209</v>
      </c>
      <c r="DK11" s="56"/>
      <c r="DL11" s="56"/>
      <c r="DM11" s="56" t="s">
        <v>210</v>
      </c>
      <c r="DN11" s="56"/>
      <c r="DO11" s="56"/>
      <c r="DP11" s="56" t="s">
        <v>211</v>
      </c>
      <c r="DQ11" s="56"/>
      <c r="DR11" s="56"/>
      <c r="DS11" s="56" t="s">
        <v>212</v>
      </c>
      <c r="DT11" s="56"/>
      <c r="DU11" s="56"/>
      <c r="DV11" s="56" t="s">
        <v>213</v>
      </c>
      <c r="DW11" s="56"/>
      <c r="DX11" s="56"/>
      <c r="DY11" s="56" t="s">
        <v>214</v>
      </c>
      <c r="DZ11" s="56"/>
      <c r="EA11" s="56"/>
      <c r="EB11" s="56" t="s">
        <v>215</v>
      </c>
      <c r="EC11" s="56"/>
      <c r="ED11" s="56"/>
      <c r="EE11" s="56" t="s">
        <v>225</v>
      </c>
      <c r="EF11" s="56"/>
      <c r="EG11" s="56"/>
      <c r="EH11" s="56" t="s">
        <v>226</v>
      </c>
      <c r="EI11" s="56"/>
      <c r="EJ11" s="56"/>
      <c r="EK11" s="56" t="s">
        <v>227</v>
      </c>
      <c r="EL11" s="56"/>
      <c r="EM11" s="56"/>
      <c r="EN11" s="56" t="s">
        <v>228</v>
      </c>
      <c r="EO11" s="56"/>
      <c r="EP11" s="56"/>
      <c r="EQ11" s="56" t="s">
        <v>229</v>
      </c>
      <c r="ER11" s="56"/>
      <c r="ES11" s="56"/>
      <c r="ET11" s="56" t="s">
        <v>230</v>
      </c>
      <c r="EU11" s="56"/>
      <c r="EV11" s="56"/>
      <c r="EW11" s="56" t="s">
        <v>216</v>
      </c>
      <c r="EX11" s="56"/>
      <c r="EY11" s="56"/>
      <c r="EZ11" s="56" t="s">
        <v>231</v>
      </c>
      <c r="FA11" s="56"/>
      <c r="FB11" s="56"/>
      <c r="FC11" s="56" t="s">
        <v>217</v>
      </c>
      <c r="FD11" s="56"/>
      <c r="FE11" s="56"/>
      <c r="FF11" s="56" t="s">
        <v>218</v>
      </c>
      <c r="FG11" s="56"/>
      <c r="FH11" s="56"/>
      <c r="FI11" s="56" t="s">
        <v>219</v>
      </c>
      <c r="FJ11" s="56"/>
      <c r="FK11" s="56"/>
    </row>
    <row r="12" spans="1:254" ht="79.5" customHeight="1" x14ac:dyDescent="0.25">
      <c r="A12" s="78"/>
      <c r="B12" s="78"/>
      <c r="C12" s="57" t="s">
        <v>599</v>
      </c>
      <c r="D12" s="57"/>
      <c r="E12" s="57"/>
      <c r="F12" s="57" t="s">
        <v>603</v>
      </c>
      <c r="G12" s="57"/>
      <c r="H12" s="57"/>
      <c r="I12" s="57" t="s">
        <v>607</v>
      </c>
      <c r="J12" s="57"/>
      <c r="K12" s="57"/>
      <c r="L12" s="57" t="s">
        <v>611</v>
      </c>
      <c r="M12" s="57"/>
      <c r="N12" s="57"/>
      <c r="O12" s="57" t="s">
        <v>613</v>
      </c>
      <c r="P12" s="57"/>
      <c r="Q12" s="57"/>
      <c r="R12" s="57" t="s">
        <v>616</v>
      </c>
      <c r="S12" s="57"/>
      <c r="T12" s="57"/>
      <c r="U12" s="57" t="s">
        <v>239</v>
      </c>
      <c r="V12" s="57"/>
      <c r="W12" s="57"/>
      <c r="X12" s="57" t="s">
        <v>242</v>
      </c>
      <c r="Y12" s="57"/>
      <c r="Z12" s="57"/>
      <c r="AA12" s="57" t="s">
        <v>620</v>
      </c>
      <c r="AB12" s="57"/>
      <c r="AC12" s="57"/>
      <c r="AD12" s="57" t="s">
        <v>624</v>
      </c>
      <c r="AE12" s="57"/>
      <c r="AF12" s="57"/>
      <c r="AG12" s="57" t="s">
        <v>625</v>
      </c>
      <c r="AH12" s="57"/>
      <c r="AI12" s="57"/>
      <c r="AJ12" s="57" t="s">
        <v>629</v>
      </c>
      <c r="AK12" s="57"/>
      <c r="AL12" s="57"/>
      <c r="AM12" s="57" t="s">
        <v>633</v>
      </c>
      <c r="AN12" s="57"/>
      <c r="AO12" s="57"/>
      <c r="AP12" s="57" t="s">
        <v>637</v>
      </c>
      <c r="AQ12" s="57"/>
      <c r="AR12" s="57"/>
      <c r="AS12" s="57" t="s">
        <v>638</v>
      </c>
      <c r="AT12" s="57"/>
      <c r="AU12" s="57"/>
      <c r="AV12" s="57" t="s">
        <v>642</v>
      </c>
      <c r="AW12" s="57"/>
      <c r="AX12" s="57"/>
      <c r="AY12" s="57" t="s">
        <v>643</v>
      </c>
      <c r="AZ12" s="57"/>
      <c r="BA12" s="57"/>
      <c r="BB12" s="57" t="s">
        <v>644</v>
      </c>
      <c r="BC12" s="57"/>
      <c r="BD12" s="57"/>
      <c r="BE12" s="57" t="s">
        <v>645</v>
      </c>
      <c r="BF12" s="57"/>
      <c r="BG12" s="57"/>
      <c r="BH12" s="57" t="s">
        <v>646</v>
      </c>
      <c r="BI12" s="57"/>
      <c r="BJ12" s="57"/>
      <c r="BK12" s="57" t="s">
        <v>257</v>
      </c>
      <c r="BL12" s="57"/>
      <c r="BM12" s="57"/>
      <c r="BN12" s="57" t="s">
        <v>259</v>
      </c>
      <c r="BO12" s="57"/>
      <c r="BP12" s="57"/>
      <c r="BQ12" s="57" t="s">
        <v>650</v>
      </c>
      <c r="BR12" s="57"/>
      <c r="BS12" s="57"/>
      <c r="BT12" s="57" t="s">
        <v>651</v>
      </c>
      <c r="BU12" s="57"/>
      <c r="BV12" s="57"/>
      <c r="BW12" s="57" t="s">
        <v>652</v>
      </c>
      <c r="BX12" s="57"/>
      <c r="BY12" s="57"/>
      <c r="BZ12" s="57" t="s">
        <v>653</v>
      </c>
      <c r="CA12" s="57"/>
      <c r="CB12" s="57"/>
      <c r="CC12" s="57" t="s">
        <v>269</v>
      </c>
      <c r="CD12" s="57"/>
      <c r="CE12" s="57"/>
      <c r="CF12" s="87" t="s">
        <v>272</v>
      </c>
      <c r="CG12" s="87"/>
      <c r="CH12" s="87"/>
      <c r="CI12" s="57" t="s">
        <v>276</v>
      </c>
      <c r="CJ12" s="57"/>
      <c r="CK12" s="57"/>
      <c r="CL12" s="57" t="s">
        <v>808</v>
      </c>
      <c r="CM12" s="57"/>
      <c r="CN12" s="57"/>
      <c r="CO12" s="57" t="s">
        <v>282</v>
      </c>
      <c r="CP12" s="57"/>
      <c r="CQ12" s="57"/>
      <c r="CR12" s="87" t="s">
        <v>285</v>
      </c>
      <c r="CS12" s="87"/>
      <c r="CT12" s="87"/>
      <c r="CU12" s="57" t="s">
        <v>288</v>
      </c>
      <c r="CV12" s="57"/>
      <c r="CW12" s="57"/>
      <c r="CX12" s="57" t="s">
        <v>290</v>
      </c>
      <c r="CY12" s="57"/>
      <c r="CZ12" s="57"/>
      <c r="DA12" s="57" t="s">
        <v>294</v>
      </c>
      <c r="DB12" s="57"/>
      <c r="DC12" s="57"/>
      <c r="DD12" s="87" t="s">
        <v>298</v>
      </c>
      <c r="DE12" s="87"/>
      <c r="DF12" s="87"/>
      <c r="DG12" s="87" t="s">
        <v>300</v>
      </c>
      <c r="DH12" s="87"/>
      <c r="DI12" s="87"/>
      <c r="DJ12" s="87" t="s">
        <v>304</v>
      </c>
      <c r="DK12" s="87"/>
      <c r="DL12" s="87"/>
      <c r="DM12" s="87" t="s">
        <v>308</v>
      </c>
      <c r="DN12" s="87"/>
      <c r="DO12" s="87"/>
      <c r="DP12" s="87" t="s">
        <v>312</v>
      </c>
      <c r="DQ12" s="87"/>
      <c r="DR12" s="87"/>
      <c r="DS12" s="87" t="s">
        <v>315</v>
      </c>
      <c r="DT12" s="87"/>
      <c r="DU12" s="87"/>
      <c r="DV12" s="87" t="s">
        <v>318</v>
      </c>
      <c r="DW12" s="87"/>
      <c r="DX12" s="87"/>
      <c r="DY12" s="87" t="s">
        <v>322</v>
      </c>
      <c r="DZ12" s="87"/>
      <c r="EA12" s="87"/>
      <c r="EB12" s="87" t="s">
        <v>324</v>
      </c>
      <c r="EC12" s="87"/>
      <c r="ED12" s="87"/>
      <c r="EE12" s="87" t="s">
        <v>662</v>
      </c>
      <c r="EF12" s="87"/>
      <c r="EG12" s="87"/>
      <c r="EH12" s="87" t="s">
        <v>326</v>
      </c>
      <c r="EI12" s="87"/>
      <c r="EJ12" s="87"/>
      <c r="EK12" s="87" t="s">
        <v>328</v>
      </c>
      <c r="EL12" s="87"/>
      <c r="EM12" s="87"/>
      <c r="EN12" s="87" t="s">
        <v>671</v>
      </c>
      <c r="EO12" s="87"/>
      <c r="EP12" s="87"/>
      <c r="EQ12" s="87" t="s">
        <v>673</v>
      </c>
      <c r="ER12" s="87"/>
      <c r="ES12" s="87"/>
      <c r="ET12" s="87" t="s">
        <v>330</v>
      </c>
      <c r="EU12" s="87"/>
      <c r="EV12" s="87"/>
      <c r="EW12" s="87" t="s">
        <v>331</v>
      </c>
      <c r="EX12" s="87"/>
      <c r="EY12" s="87"/>
      <c r="EZ12" s="87" t="s">
        <v>677</v>
      </c>
      <c r="FA12" s="87"/>
      <c r="FB12" s="87"/>
      <c r="FC12" s="87" t="s">
        <v>681</v>
      </c>
      <c r="FD12" s="87"/>
      <c r="FE12" s="87"/>
      <c r="FF12" s="87" t="s">
        <v>683</v>
      </c>
      <c r="FG12" s="87"/>
      <c r="FH12" s="87"/>
      <c r="FI12" s="87" t="s">
        <v>687</v>
      </c>
      <c r="FJ12" s="87"/>
      <c r="FK12" s="87"/>
    </row>
    <row r="13" spans="1:254" ht="180.75" x14ac:dyDescent="0.25">
      <c r="A13" s="78"/>
      <c r="B13" s="78"/>
      <c r="C13" s="43" t="s">
        <v>601</v>
      </c>
      <c r="D13" s="43" t="s">
        <v>600</v>
      </c>
      <c r="E13" s="43" t="s">
        <v>602</v>
      </c>
      <c r="F13" s="43" t="s">
        <v>604</v>
      </c>
      <c r="G13" s="43" t="s">
        <v>605</v>
      </c>
      <c r="H13" s="43" t="s">
        <v>606</v>
      </c>
      <c r="I13" s="43" t="s">
        <v>608</v>
      </c>
      <c r="J13" s="43" t="s">
        <v>609</v>
      </c>
      <c r="K13" s="43" t="s">
        <v>610</v>
      </c>
      <c r="L13" s="43" t="s">
        <v>612</v>
      </c>
      <c r="M13" s="43" t="s">
        <v>236</v>
      </c>
      <c r="N13" s="43" t="s">
        <v>96</v>
      </c>
      <c r="O13" s="43" t="s">
        <v>614</v>
      </c>
      <c r="P13" s="43" t="s">
        <v>615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621</v>
      </c>
      <c r="AB13" s="43" t="s">
        <v>622</v>
      </c>
      <c r="AC13" s="43" t="s">
        <v>623</v>
      </c>
      <c r="AD13" s="43" t="s">
        <v>31</v>
      </c>
      <c r="AE13" s="43" t="s">
        <v>249</v>
      </c>
      <c r="AF13" s="43" t="s">
        <v>33</v>
      </c>
      <c r="AG13" s="43" t="s">
        <v>626</v>
      </c>
      <c r="AH13" s="43" t="s">
        <v>627</v>
      </c>
      <c r="AI13" s="43" t="s">
        <v>628</v>
      </c>
      <c r="AJ13" s="43" t="s">
        <v>630</v>
      </c>
      <c r="AK13" s="43" t="s">
        <v>631</v>
      </c>
      <c r="AL13" s="43" t="s">
        <v>632</v>
      </c>
      <c r="AM13" s="43" t="s">
        <v>634</v>
      </c>
      <c r="AN13" s="43" t="s">
        <v>635</v>
      </c>
      <c r="AO13" s="43" t="s">
        <v>636</v>
      </c>
      <c r="AP13" s="43" t="s">
        <v>117</v>
      </c>
      <c r="AQ13" s="43" t="s">
        <v>118</v>
      </c>
      <c r="AR13" s="43" t="s">
        <v>107</v>
      </c>
      <c r="AS13" s="43" t="s">
        <v>639</v>
      </c>
      <c r="AT13" s="43" t="s">
        <v>251</v>
      </c>
      <c r="AU13" s="43" t="s">
        <v>640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647</v>
      </c>
      <c r="BO13" s="43" t="s">
        <v>648</v>
      </c>
      <c r="BP13" s="43" t="s">
        <v>649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654</v>
      </c>
      <c r="CN13" s="43" t="s">
        <v>655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656</v>
      </c>
      <c r="CW13" s="43" t="s">
        <v>657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816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659</v>
      </c>
      <c r="EB13" s="44" t="s">
        <v>325</v>
      </c>
      <c r="EC13" s="44" t="s">
        <v>660</v>
      </c>
      <c r="ED13" s="44" t="s">
        <v>661</v>
      </c>
      <c r="EE13" s="44" t="s">
        <v>663</v>
      </c>
      <c r="EF13" s="44" t="s">
        <v>664</v>
      </c>
      <c r="EG13" s="44" t="s">
        <v>665</v>
      </c>
      <c r="EH13" s="44" t="s">
        <v>28</v>
      </c>
      <c r="EI13" s="44" t="s">
        <v>666</v>
      </c>
      <c r="EJ13" s="44" t="s">
        <v>30</v>
      </c>
      <c r="EK13" s="44" t="s">
        <v>667</v>
      </c>
      <c r="EL13" s="44" t="s">
        <v>668</v>
      </c>
      <c r="EM13" s="44" t="s">
        <v>669</v>
      </c>
      <c r="EN13" s="44" t="s">
        <v>670</v>
      </c>
      <c r="EO13" s="44" t="s">
        <v>672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676</v>
      </c>
      <c r="EU13" s="44" t="s">
        <v>674</v>
      </c>
      <c r="EV13" s="44" t="s">
        <v>675</v>
      </c>
      <c r="EW13" s="44" t="s">
        <v>333</v>
      </c>
      <c r="EX13" s="44" t="s">
        <v>332</v>
      </c>
      <c r="EY13" s="44" t="s">
        <v>109</v>
      </c>
      <c r="EZ13" s="44" t="s">
        <v>678</v>
      </c>
      <c r="FA13" s="44" t="s">
        <v>679</v>
      </c>
      <c r="FB13" s="44" t="s">
        <v>680</v>
      </c>
      <c r="FC13" s="44" t="s">
        <v>237</v>
      </c>
      <c r="FD13" s="44" t="s">
        <v>682</v>
      </c>
      <c r="FE13" s="44" t="s">
        <v>175</v>
      </c>
      <c r="FF13" s="44" t="s">
        <v>684</v>
      </c>
      <c r="FG13" s="44" t="s">
        <v>685</v>
      </c>
      <c r="FH13" s="44" t="s">
        <v>686</v>
      </c>
      <c r="FI13" s="44" t="s">
        <v>688</v>
      </c>
      <c r="FJ13" s="44" t="s">
        <v>689</v>
      </c>
      <c r="FK13" s="44" t="s">
        <v>690</v>
      </c>
    </row>
    <row r="14" spans="1:254" ht="15.75" x14ac:dyDescent="0.25">
      <c r="A14" s="14">
        <v>1</v>
      </c>
      <c r="B14" s="11" t="s">
        <v>838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839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3</v>
      </c>
      <c r="B16" s="1" t="s">
        <v>840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841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842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843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x14ac:dyDescent="0.25">
      <c r="A20" s="3">
        <v>7</v>
      </c>
      <c r="B20" s="4" t="s">
        <v>844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>
        <v>1</v>
      </c>
      <c r="N20" s="4"/>
      <c r="O20" s="4">
        <v>1</v>
      </c>
      <c r="P20" s="4">
        <v>1</v>
      </c>
      <c r="Q20" s="4"/>
      <c r="R20" s="4">
        <v>1</v>
      </c>
      <c r="S20" s="4">
        <v>1</v>
      </c>
      <c r="T20" s="4"/>
      <c r="U20" s="4">
        <v>1</v>
      </c>
      <c r="V20" s="4">
        <v>1</v>
      </c>
      <c r="W20" s="4"/>
      <c r="X20" s="4">
        <v>1</v>
      </c>
      <c r="Y20" s="4">
        <v>1</v>
      </c>
      <c r="Z20" s="4"/>
      <c r="AA20" s="4">
        <v>1</v>
      </c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</row>
    <row r="21" spans="1:254" x14ac:dyDescent="0.25">
      <c r="A21" s="3">
        <v>8</v>
      </c>
      <c r="B21" s="4" t="s">
        <v>845</v>
      </c>
      <c r="C21" s="4"/>
      <c r="D21" s="4"/>
      <c r="E21" s="4">
        <v>1</v>
      </c>
      <c r="F21" s="4"/>
      <c r="G21" s="4">
        <v>1</v>
      </c>
      <c r="H21" s="4"/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254" x14ac:dyDescent="0.25">
      <c r="A22" s="3">
        <v>9</v>
      </c>
      <c r="B22" s="4" t="s">
        <v>846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x14ac:dyDescent="0.25">
      <c r="A23" s="3">
        <v>10</v>
      </c>
      <c r="B23" s="4" t="s">
        <v>847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/>
      <c r="CK23" s="4">
        <v>1</v>
      </c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ht="15.75" x14ac:dyDescent="0.25">
      <c r="A24" s="3">
        <v>11</v>
      </c>
      <c r="B24" s="4" t="s">
        <v>848</v>
      </c>
      <c r="C24" s="4"/>
      <c r="D24" s="4">
        <v>1</v>
      </c>
      <c r="E24" s="4"/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4" t="s">
        <v>849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s="93" customFormat="1" ht="15.75" x14ac:dyDescent="0.25">
      <c r="A26" s="94">
        <v>13</v>
      </c>
      <c r="B26" s="97" t="s">
        <v>850</v>
      </c>
      <c r="C26" s="91"/>
      <c r="D26" s="91"/>
      <c r="E26" s="91">
        <v>1</v>
      </c>
      <c r="F26" s="91"/>
      <c r="G26" s="91"/>
      <c r="H26" s="91">
        <v>1</v>
      </c>
      <c r="I26" s="91"/>
      <c r="J26" s="91"/>
      <c r="K26" s="91">
        <v>1</v>
      </c>
      <c r="L26" s="91"/>
      <c r="M26" s="91"/>
      <c r="N26" s="91">
        <v>1</v>
      </c>
      <c r="O26" s="91"/>
      <c r="P26" s="91"/>
      <c r="Q26" s="91">
        <v>1</v>
      </c>
      <c r="R26" s="91"/>
      <c r="S26" s="91"/>
      <c r="T26" s="91">
        <v>1</v>
      </c>
      <c r="U26" s="91"/>
      <c r="V26" s="91"/>
      <c r="W26" s="91">
        <v>1</v>
      </c>
      <c r="X26" s="91"/>
      <c r="Y26" s="91"/>
      <c r="Z26" s="91">
        <v>1</v>
      </c>
      <c r="AA26" s="91"/>
      <c r="AB26" s="91"/>
      <c r="AC26" s="91">
        <v>1</v>
      </c>
      <c r="AD26" s="91"/>
      <c r="AE26" s="91"/>
      <c r="AF26" s="91">
        <v>1</v>
      </c>
      <c r="AG26" s="91"/>
      <c r="AH26" s="91"/>
      <c r="AI26" s="91">
        <v>1</v>
      </c>
      <c r="AJ26" s="91"/>
      <c r="AK26" s="91"/>
      <c r="AL26" s="91">
        <v>1</v>
      </c>
      <c r="AM26" s="91"/>
      <c r="AN26" s="91"/>
      <c r="AO26" s="91">
        <v>1</v>
      </c>
      <c r="AP26" s="91"/>
      <c r="AQ26" s="91"/>
      <c r="AR26" s="91">
        <v>1</v>
      </c>
      <c r="AS26" s="91"/>
      <c r="AT26" s="91"/>
      <c r="AU26" s="91">
        <v>1</v>
      </c>
      <c r="AV26" s="91"/>
      <c r="AW26" s="91"/>
      <c r="AX26" s="91">
        <v>1</v>
      </c>
      <c r="AY26" s="91"/>
      <c r="AZ26" s="91"/>
      <c r="BA26" s="91">
        <v>1</v>
      </c>
      <c r="BB26" s="91"/>
      <c r="BC26" s="91"/>
      <c r="BD26" s="91">
        <v>1</v>
      </c>
      <c r="BE26" s="91"/>
      <c r="BF26" s="91"/>
      <c r="BG26" s="91">
        <v>1</v>
      </c>
      <c r="BH26" s="91"/>
      <c r="BI26" s="91"/>
      <c r="BJ26" s="91">
        <v>1</v>
      </c>
      <c r="BK26" s="91"/>
      <c r="BL26" s="91"/>
      <c r="BM26" s="91">
        <v>1</v>
      </c>
      <c r="BN26" s="91"/>
      <c r="BO26" s="91"/>
      <c r="BP26" s="91">
        <v>1</v>
      </c>
      <c r="BQ26" s="91"/>
      <c r="BR26" s="91"/>
      <c r="BS26" s="91">
        <v>1</v>
      </c>
      <c r="BT26" s="91"/>
      <c r="BU26" s="91"/>
      <c r="BV26" s="91">
        <v>1</v>
      </c>
      <c r="BW26" s="91"/>
      <c r="BX26" s="91">
        <v>1</v>
      </c>
      <c r="BY26" s="91"/>
      <c r="BZ26" s="91"/>
      <c r="CA26" s="91">
        <v>1</v>
      </c>
      <c r="CB26" s="91"/>
      <c r="CC26" s="91"/>
      <c r="CD26" s="91">
        <v>1</v>
      </c>
      <c r="CE26" s="91"/>
      <c r="CF26" s="91"/>
      <c r="CG26" s="91">
        <v>1</v>
      </c>
      <c r="CH26" s="91"/>
      <c r="CI26" s="91"/>
      <c r="CJ26" s="91">
        <v>1</v>
      </c>
      <c r="CK26" s="91"/>
      <c r="CL26" s="91"/>
      <c r="CM26" s="91">
        <v>1</v>
      </c>
      <c r="CN26" s="91"/>
      <c r="CO26" s="91"/>
      <c r="CP26" s="91">
        <v>1</v>
      </c>
      <c r="CQ26" s="91"/>
      <c r="CR26" s="91"/>
      <c r="CS26" s="91">
        <v>1</v>
      </c>
      <c r="CT26" s="91"/>
      <c r="CU26" s="91"/>
      <c r="CV26" s="91">
        <v>1</v>
      </c>
      <c r="CW26" s="91"/>
      <c r="CX26" s="91"/>
      <c r="CY26" s="91"/>
      <c r="CZ26" s="91">
        <v>1</v>
      </c>
      <c r="DA26" s="91"/>
      <c r="DB26" s="91"/>
      <c r="DC26" s="91">
        <v>1</v>
      </c>
      <c r="DD26" s="91"/>
      <c r="DE26" s="91"/>
      <c r="DF26" s="91">
        <v>1</v>
      </c>
      <c r="DG26" s="91"/>
      <c r="DH26" s="91"/>
      <c r="DI26" s="91">
        <v>1</v>
      </c>
      <c r="DJ26" s="91"/>
      <c r="DK26" s="91"/>
      <c r="DL26" s="91">
        <v>1</v>
      </c>
      <c r="DM26" s="91"/>
      <c r="DN26" s="91"/>
      <c r="DO26" s="91">
        <v>1</v>
      </c>
      <c r="DP26" s="91"/>
      <c r="DQ26" s="91"/>
      <c r="DR26" s="91">
        <v>1</v>
      </c>
      <c r="DS26" s="91"/>
      <c r="DT26" s="91"/>
      <c r="DU26" s="91">
        <v>1</v>
      </c>
      <c r="DV26" s="91"/>
      <c r="DW26" s="91"/>
      <c r="DX26" s="91">
        <v>1</v>
      </c>
      <c r="DY26" s="91"/>
      <c r="DZ26" s="91"/>
      <c r="EA26" s="91">
        <v>1</v>
      </c>
      <c r="EB26" s="91"/>
      <c r="EC26" s="91"/>
      <c r="ED26" s="91">
        <v>1</v>
      </c>
      <c r="EE26" s="91"/>
      <c r="EF26" s="91"/>
      <c r="EG26" s="91">
        <v>1</v>
      </c>
      <c r="EH26" s="91"/>
      <c r="EI26" s="91"/>
      <c r="EJ26" s="91">
        <v>1</v>
      </c>
      <c r="EK26" s="91"/>
      <c r="EL26" s="91"/>
      <c r="EM26" s="91">
        <v>1</v>
      </c>
      <c r="EN26" s="91"/>
      <c r="EO26" s="91"/>
      <c r="EP26" s="91">
        <v>1</v>
      </c>
      <c r="EQ26" s="91"/>
      <c r="ER26" s="91"/>
      <c r="ES26" s="91">
        <v>1</v>
      </c>
      <c r="ET26" s="91"/>
      <c r="EU26" s="91"/>
      <c r="EV26" s="91">
        <v>1</v>
      </c>
      <c r="EW26" s="91"/>
      <c r="EX26" s="91"/>
      <c r="EY26" s="91">
        <v>1</v>
      </c>
      <c r="EZ26" s="91"/>
      <c r="FA26" s="91"/>
      <c r="FB26" s="91">
        <v>1</v>
      </c>
      <c r="FC26" s="91"/>
      <c r="FD26" s="91"/>
      <c r="FE26" s="91">
        <v>1</v>
      </c>
      <c r="FF26" s="91"/>
      <c r="FG26" s="91"/>
      <c r="FH26" s="91">
        <v>1</v>
      </c>
      <c r="FI26" s="91"/>
      <c r="FJ26" s="91"/>
      <c r="FK26" s="91">
        <v>1</v>
      </c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</row>
    <row r="27" spans="1:254" ht="15.75" x14ac:dyDescent="0.25">
      <c r="A27" s="3">
        <v>14</v>
      </c>
      <c r="B27" s="4" t="s">
        <v>851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4" t="s">
        <v>852</v>
      </c>
      <c r="C28" s="4">
        <v>1</v>
      </c>
      <c r="D28" s="4"/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/>
      <c r="FJ28" s="4">
        <v>1</v>
      </c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4" t="s">
        <v>853</v>
      </c>
      <c r="C29" s="4"/>
      <c r="D29" s="4">
        <v>1</v>
      </c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4" t="s">
        <v>854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4" t="s">
        <v>855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4" t="s">
        <v>856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167" x14ac:dyDescent="0.25">
      <c r="A33" s="3">
        <v>20</v>
      </c>
      <c r="B33" s="4" t="s">
        <v>857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</row>
    <row r="34" spans="1:167" x14ac:dyDescent="0.25">
      <c r="A34" s="3">
        <v>21</v>
      </c>
      <c r="B34" s="4" t="s">
        <v>858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</row>
    <row r="35" spans="1:167" x14ac:dyDescent="0.25">
      <c r="A35" s="3">
        <v>22</v>
      </c>
      <c r="B35" s="4" t="s">
        <v>859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</row>
    <row r="36" spans="1:167" x14ac:dyDescent="0.25">
      <c r="A36" s="63" t="s">
        <v>179</v>
      </c>
      <c r="B36" s="64"/>
      <c r="C36" s="3">
        <f t="shared" ref="C36:AH36" si="0">SUM(C14:C35)</f>
        <v>13</v>
      </c>
      <c r="D36" s="3">
        <f t="shared" si="0"/>
        <v>6</v>
      </c>
      <c r="E36" s="3">
        <f t="shared" si="0"/>
        <v>3</v>
      </c>
      <c r="F36" s="3">
        <f t="shared" si="0"/>
        <v>13</v>
      </c>
      <c r="G36" s="3">
        <f t="shared" si="0"/>
        <v>6</v>
      </c>
      <c r="H36" s="3">
        <f t="shared" si="0"/>
        <v>3</v>
      </c>
      <c r="I36" s="3">
        <f t="shared" si="0"/>
        <v>12</v>
      </c>
      <c r="J36" s="3">
        <f t="shared" si="0"/>
        <v>6</v>
      </c>
      <c r="K36" s="3">
        <f t="shared" si="0"/>
        <v>4</v>
      </c>
      <c r="L36" s="3">
        <f t="shared" si="0"/>
        <v>9</v>
      </c>
      <c r="M36" s="3">
        <f t="shared" si="0"/>
        <v>9</v>
      </c>
      <c r="N36" s="3">
        <f t="shared" si="0"/>
        <v>4</v>
      </c>
      <c r="O36" s="3">
        <f t="shared" si="0"/>
        <v>9</v>
      </c>
      <c r="P36" s="3">
        <f t="shared" si="0"/>
        <v>9</v>
      </c>
      <c r="Q36" s="3">
        <f t="shared" si="0"/>
        <v>4</v>
      </c>
      <c r="R36" s="3">
        <f t="shared" si="0"/>
        <v>9</v>
      </c>
      <c r="S36" s="3">
        <f t="shared" si="0"/>
        <v>9</v>
      </c>
      <c r="T36" s="3">
        <f t="shared" si="0"/>
        <v>4</v>
      </c>
      <c r="U36" s="3">
        <f t="shared" si="0"/>
        <v>9</v>
      </c>
      <c r="V36" s="3">
        <f t="shared" si="0"/>
        <v>9</v>
      </c>
      <c r="W36" s="3">
        <f t="shared" si="0"/>
        <v>4</v>
      </c>
      <c r="X36" s="3">
        <f t="shared" si="0"/>
        <v>9</v>
      </c>
      <c r="Y36" s="3">
        <f t="shared" si="0"/>
        <v>9</v>
      </c>
      <c r="Z36" s="3">
        <f t="shared" si="0"/>
        <v>4</v>
      </c>
      <c r="AA36" s="51">
        <f t="shared" si="0"/>
        <v>9</v>
      </c>
      <c r="AB36" s="51">
        <f t="shared" si="0"/>
        <v>9</v>
      </c>
      <c r="AC36" s="51">
        <f t="shared" si="0"/>
        <v>4</v>
      </c>
      <c r="AD36" s="51">
        <f t="shared" si="0"/>
        <v>15</v>
      </c>
      <c r="AE36" s="51">
        <f t="shared" si="0"/>
        <v>3</v>
      </c>
      <c r="AF36" s="51">
        <f t="shared" si="0"/>
        <v>4</v>
      </c>
      <c r="AG36" s="51">
        <f t="shared" si="0"/>
        <v>15</v>
      </c>
      <c r="AH36" s="51">
        <f t="shared" si="0"/>
        <v>3</v>
      </c>
      <c r="AI36" s="51">
        <f t="shared" ref="AI36:BN36" si="1">SUM(AI14:AI35)</f>
        <v>4</v>
      </c>
      <c r="AJ36" s="51">
        <f t="shared" si="1"/>
        <v>15</v>
      </c>
      <c r="AK36" s="51">
        <f t="shared" si="1"/>
        <v>3</v>
      </c>
      <c r="AL36" s="51">
        <f t="shared" si="1"/>
        <v>4</v>
      </c>
      <c r="AM36" s="51">
        <f t="shared" si="1"/>
        <v>12</v>
      </c>
      <c r="AN36" s="51">
        <f t="shared" si="1"/>
        <v>6</v>
      </c>
      <c r="AO36" s="51">
        <f t="shared" si="1"/>
        <v>4</v>
      </c>
      <c r="AP36" s="51">
        <f t="shared" si="1"/>
        <v>12</v>
      </c>
      <c r="AQ36" s="51">
        <f t="shared" si="1"/>
        <v>6</v>
      </c>
      <c r="AR36" s="51">
        <f t="shared" si="1"/>
        <v>4</v>
      </c>
      <c r="AS36" s="51">
        <f t="shared" si="1"/>
        <v>12</v>
      </c>
      <c r="AT36" s="51">
        <f t="shared" si="1"/>
        <v>6</v>
      </c>
      <c r="AU36" s="51">
        <f t="shared" si="1"/>
        <v>4</v>
      </c>
      <c r="AV36" s="51">
        <f t="shared" si="1"/>
        <v>12</v>
      </c>
      <c r="AW36" s="51">
        <f t="shared" si="1"/>
        <v>6</v>
      </c>
      <c r="AX36" s="51">
        <f t="shared" si="1"/>
        <v>4</v>
      </c>
      <c r="AY36" s="51">
        <f t="shared" si="1"/>
        <v>12</v>
      </c>
      <c r="AZ36" s="51">
        <f t="shared" si="1"/>
        <v>6</v>
      </c>
      <c r="BA36" s="51">
        <f t="shared" si="1"/>
        <v>4</v>
      </c>
      <c r="BB36" s="51">
        <f t="shared" si="1"/>
        <v>12</v>
      </c>
      <c r="BC36" s="51">
        <f t="shared" si="1"/>
        <v>6</v>
      </c>
      <c r="BD36" s="51">
        <f t="shared" si="1"/>
        <v>4</v>
      </c>
      <c r="BE36" s="51">
        <f t="shared" si="1"/>
        <v>12</v>
      </c>
      <c r="BF36" s="51">
        <f t="shared" si="1"/>
        <v>6</v>
      </c>
      <c r="BG36" s="51">
        <f t="shared" si="1"/>
        <v>4</v>
      </c>
      <c r="BH36" s="51">
        <f t="shared" si="1"/>
        <v>12</v>
      </c>
      <c r="BI36" s="51">
        <f t="shared" si="1"/>
        <v>6</v>
      </c>
      <c r="BJ36" s="51">
        <f t="shared" si="1"/>
        <v>4</v>
      </c>
      <c r="BK36" s="51">
        <f t="shared" si="1"/>
        <v>12</v>
      </c>
      <c r="BL36" s="51">
        <f t="shared" si="1"/>
        <v>6</v>
      </c>
      <c r="BM36" s="51">
        <f t="shared" si="1"/>
        <v>4</v>
      </c>
      <c r="BN36" s="51">
        <f t="shared" si="1"/>
        <v>12</v>
      </c>
      <c r="BO36" s="51">
        <f t="shared" ref="BO36:CQ36" si="2">SUM(BO14:BO35)</f>
        <v>6</v>
      </c>
      <c r="BP36" s="51">
        <f t="shared" si="2"/>
        <v>4</v>
      </c>
      <c r="BQ36" s="51">
        <f t="shared" si="2"/>
        <v>12</v>
      </c>
      <c r="BR36" s="51">
        <f t="shared" si="2"/>
        <v>6</v>
      </c>
      <c r="BS36" s="51">
        <f t="shared" si="2"/>
        <v>4</v>
      </c>
      <c r="BT36" s="51">
        <f t="shared" si="2"/>
        <v>12</v>
      </c>
      <c r="BU36" s="51">
        <f t="shared" si="2"/>
        <v>6</v>
      </c>
      <c r="BV36" s="51">
        <f t="shared" si="2"/>
        <v>4</v>
      </c>
      <c r="BW36" s="51">
        <f t="shared" si="2"/>
        <v>8</v>
      </c>
      <c r="BX36" s="51">
        <f t="shared" si="2"/>
        <v>9</v>
      </c>
      <c r="BY36" s="51">
        <f t="shared" si="2"/>
        <v>5</v>
      </c>
      <c r="BZ36" s="51">
        <f t="shared" si="2"/>
        <v>8</v>
      </c>
      <c r="CA36" s="51">
        <f t="shared" si="2"/>
        <v>9</v>
      </c>
      <c r="CB36" s="51">
        <f t="shared" si="2"/>
        <v>5</v>
      </c>
      <c r="CC36" s="51">
        <f t="shared" si="2"/>
        <v>8</v>
      </c>
      <c r="CD36" s="51">
        <f t="shared" si="2"/>
        <v>9</v>
      </c>
      <c r="CE36" s="51">
        <f t="shared" si="2"/>
        <v>5</v>
      </c>
      <c r="CF36" s="51">
        <f t="shared" si="2"/>
        <v>7</v>
      </c>
      <c r="CG36" s="51">
        <f t="shared" si="2"/>
        <v>10</v>
      </c>
      <c r="CH36" s="51">
        <f t="shared" si="2"/>
        <v>5</v>
      </c>
      <c r="CI36" s="51">
        <f t="shared" si="2"/>
        <v>7</v>
      </c>
      <c r="CJ36" s="51">
        <f t="shared" si="2"/>
        <v>9</v>
      </c>
      <c r="CK36" s="51">
        <f t="shared" si="2"/>
        <v>6</v>
      </c>
      <c r="CL36" s="51">
        <f t="shared" si="2"/>
        <v>7</v>
      </c>
      <c r="CM36" s="51">
        <f t="shared" si="2"/>
        <v>10</v>
      </c>
      <c r="CN36" s="51">
        <f t="shared" si="2"/>
        <v>5</v>
      </c>
      <c r="CO36" s="51">
        <f t="shared" si="2"/>
        <v>8</v>
      </c>
      <c r="CP36" s="51">
        <f t="shared" si="2"/>
        <v>9</v>
      </c>
      <c r="CQ36" s="51">
        <f t="shared" si="2"/>
        <v>5</v>
      </c>
      <c r="CR36" s="51">
        <f t="shared" ref="CR36:DF36" si="3">SUM(CX14:CX35)</f>
        <v>9</v>
      </c>
      <c r="CS36" s="51">
        <f t="shared" si="3"/>
        <v>8</v>
      </c>
      <c r="CT36" s="51">
        <f t="shared" si="3"/>
        <v>5</v>
      </c>
      <c r="CU36" s="51">
        <f t="shared" si="3"/>
        <v>9</v>
      </c>
      <c r="CV36" s="51">
        <f t="shared" si="3"/>
        <v>8</v>
      </c>
      <c r="CW36" s="51">
        <f t="shared" si="3"/>
        <v>5</v>
      </c>
      <c r="CX36" s="51">
        <f t="shared" si="3"/>
        <v>9</v>
      </c>
      <c r="CY36" s="51">
        <f t="shared" si="3"/>
        <v>8</v>
      </c>
      <c r="CZ36" s="51">
        <f t="shared" si="3"/>
        <v>5</v>
      </c>
      <c r="DA36" s="51">
        <f t="shared" si="3"/>
        <v>9</v>
      </c>
      <c r="DB36" s="51">
        <f t="shared" si="3"/>
        <v>8</v>
      </c>
      <c r="DC36" s="51">
        <f t="shared" si="3"/>
        <v>5</v>
      </c>
      <c r="DD36" s="51">
        <f t="shared" si="3"/>
        <v>9</v>
      </c>
      <c r="DE36" s="51">
        <f t="shared" si="3"/>
        <v>8</v>
      </c>
      <c r="DF36" s="51">
        <f t="shared" si="3"/>
        <v>5</v>
      </c>
      <c r="DG36" s="51">
        <f t="shared" ref="DG36:EL36" si="4">SUM(DP14:DP35)</f>
        <v>9</v>
      </c>
      <c r="DH36" s="51">
        <f t="shared" si="4"/>
        <v>7</v>
      </c>
      <c r="DI36" s="51">
        <f t="shared" si="4"/>
        <v>6</v>
      </c>
      <c r="DJ36" s="51">
        <f t="shared" si="4"/>
        <v>9</v>
      </c>
      <c r="DK36" s="51">
        <f t="shared" si="4"/>
        <v>7</v>
      </c>
      <c r="DL36" s="51">
        <f t="shared" si="4"/>
        <v>6</v>
      </c>
      <c r="DM36" s="51">
        <f t="shared" si="4"/>
        <v>9</v>
      </c>
      <c r="DN36" s="51">
        <f t="shared" si="4"/>
        <v>7</v>
      </c>
      <c r="DO36" s="51">
        <f t="shared" si="4"/>
        <v>6</v>
      </c>
      <c r="DP36" s="51">
        <f t="shared" si="4"/>
        <v>9</v>
      </c>
      <c r="DQ36" s="51">
        <f t="shared" si="4"/>
        <v>7</v>
      </c>
      <c r="DR36" s="51">
        <f t="shared" si="4"/>
        <v>6</v>
      </c>
      <c r="DS36" s="51">
        <f t="shared" si="4"/>
        <v>9</v>
      </c>
      <c r="DT36" s="51">
        <f t="shared" si="4"/>
        <v>7</v>
      </c>
      <c r="DU36" s="51">
        <f t="shared" si="4"/>
        <v>6</v>
      </c>
      <c r="DV36" s="51">
        <f t="shared" si="4"/>
        <v>9</v>
      </c>
      <c r="DW36" s="51">
        <f t="shared" si="4"/>
        <v>7</v>
      </c>
      <c r="DX36" s="51">
        <f t="shared" si="4"/>
        <v>6</v>
      </c>
      <c r="DY36" s="51">
        <f t="shared" si="4"/>
        <v>9</v>
      </c>
      <c r="DZ36" s="51">
        <f t="shared" si="4"/>
        <v>7</v>
      </c>
      <c r="EA36" s="51">
        <f t="shared" si="4"/>
        <v>6</v>
      </c>
      <c r="EB36" s="51">
        <f t="shared" si="4"/>
        <v>9</v>
      </c>
      <c r="EC36" s="51">
        <f t="shared" si="4"/>
        <v>7</v>
      </c>
      <c r="ED36" s="51">
        <f t="shared" si="4"/>
        <v>6</v>
      </c>
      <c r="EE36" s="51">
        <f t="shared" si="4"/>
        <v>7</v>
      </c>
      <c r="EF36" s="51">
        <f t="shared" si="4"/>
        <v>9</v>
      </c>
      <c r="EG36" s="51">
        <f t="shared" si="4"/>
        <v>6</v>
      </c>
      <c r="EH36" s="51">
        <f t="shared" si="4"/>
        <v>7</v>
      </c>
      <c r="EI36" s="51">
        <f t="shared" si="4"/>
        <v>9</v>
      </c>
      <c r="EJ36" s="51">
        <f t="shared" si="4"/>
        <v>6</v>
      </c>
      <c r="EK36" s="51">
        <f t="shared" si="4"/>
        <v>7</v>
      </c>
      <c r="EL36" s="51">
        <f t="shared" si="4"/>
        <v>9</v>
      </c>
      <c r="EM36" s="51">
        <f t="shared" ref="EM36:FK36" si="5">SUM(EV14:EV35)</f>
        <v>6</v>
      </c>
      <c r="EN36" s="51">
        <f t="shared" si="5"/>
        <v>7</v>
      </c>
      <c r="EO36" s="51">
        <f t="shared" si="5"/>
        <v>9</v>
      </c>
      <c r="EP36" s="51">
        <f t="shared" si="5"/>
        <v>6</v>
      </c>
      <c r="EQ36" s="51">
        <f t="shared" si="5"/>
        <v>8</v>
      </c>
      <c r="ER36" s="51">
        <f t="shared" si="5"/>
        <v>9</v>
      </c>
      <c r="ES36" s="51">
        <f t="shared" si="5"/>
        <v>5</v>
      </c>
      <c r="ET36" s="51">
        <f t="shared" si="5"/>
        <v>8</v>
      </c>
      <c r="EU36" s="51">
        <f t="shared" si="5"/>
        <v>9</v>
      </c>
      <c r="EV36" s="51">
        <f t="shared" si="5"/>
        <v>5</v>
      </c>
      <c r="EW36" s="51">
        <f t="shared" si="5"/>
        <v>12</v>
      </c>
      <c r="EX36" s="51">
        <f t="shared" si="5"/>
        <v>6</v>
      </c>
      <c r="EY36" s="51">
        <f t="shared" si="5"/>
        <v>4</v>
      </c>
      <c r="EZ36" s="51">
        <f t="shared" si="5"/>
        <v>12</v>
      </c>
      <c r="FA36" s="51">
        <f t="shared" si="5"/>
        <v>6</v>
      </c>
      <c r="FB36" s="51">
        <f t="shared" si="5"/>
        <v>4</v>
      </c>
      <c r="FC36" s="51">
        <f t="shared" si="5"/>
        <v>0</v>
      </c>
      <c r="FD36" s="51">
        <f t="shared" si="5"/>
        <v>0</v>
      </c>
      <c r="FE36" s="51">
        <f t="shared" si="5"/>
        <v>0</v>
      </c>
      <c r="FF36" s="51">
        <f t="shared" si="5"/>
        <v>0</v>
      </c>
      <c r="FG36" s="51">
        <f t="shared" si="5"/>
        <v>0</v>
      </c>
      <c r="FH36" s="51">
        <f t="shared" si="5"/>
        <v>0</v>
      </c>
      <c r="FI36" s="51">
        <f t="shared" si="5"/>
        <v>0</v>
      </c>
      <c r="FJ36" s="51">
        <f t="shared" si="5"/>
        <v>0</v>
      </c>
      <c r="FK36" s="51">
        <f t="shared" si="5"/>
        <v>0</v>
      </c>
    </row>
    <row r="37" spans="1:167" ht="39" customHeight="1" x14ac:dyDescent="0.25">
      <c r="A37" s="65" t="s">
        <v>536</v>
      </c>
      <c r="B37" s="66"/>
      <c r="C37" s="10">
        <f>C36/22%</f>
        <v>59.090909090909093</v>
      </c>
      <c r="D37" s="10">
        <f t="shared" ref="D37:BO37" si="6">D36/22%</f>
        <v>27.272727272727273</v>
      </c>
      <c r="E37" s="10">
        <f t="shared" si="6"/>
        <v>13.636363636363637</v>
      </c>
      <c r="F37" s="10">
        <f t="shared" si="6"/>
        <v>59.090909090909093</v>
      </c>
      <c r="G37" s="10">
        <f t="shared" si="6"/>
        <v>27.272727272727273</v>
      </c>
      <c r="H37" s="10">
        <f t="shared" si="6"/>
        <v>13.636363636363637</v>
      </c>
      <c r="I37" s="10">
        <f t="shared" si="6"/>
        <v>54.545454545454547</v>
      </c>
      <c r="J37" s="10">
        <f t="shared" si="6"/>
        <v>27.272727272727273</v>
      </c>
      <c r="K37" s="10">
        <f t="shared" si="6"/>
        <v>18.181818181818183</v>
      </c>
      <c r="L37" s="10">
        <f t="shared" si="6"/>
        <v>40.909090909090907</v>
      </c>
      <c r="M37" s="10">
        <f t="shared" si="6"/>
        <v>40.909090909090907</v>
      </c>
      <c r="N37" s="10">
        <f t="shared" si="6"/>
        <v>18.181818181818183</v>
      </c>
      <c r="O37" s="10">
        <f t="shared" si="6"/>
        <v>40.909090909090907</v>
      </c>
      <c r="P37" s="10">
        <f t="shared" si="6"/>
        <v>40.909090909090907</v>
      </c>
      <c r="Q37" s="10">
        <f t="shared" si="6"/>
        <v>18.181818181818183</v>
      </c>
      <c r="R37" s="10">
        <f t="shared" si="6"/>
        <v>40.909090909090907</v>
      </c>
      <c r="S37" s="10">
        <f t="shared" si="6"/>
        <v>40.909090909090907</v>
      </c>
      <c r="T37" s="10">
        <f t="shared" si="6"/>
        <v>18.181818181818183</v>
      </c>
      <c r="U37" s="10">
        <f t="shared" si="6"/>
        <v>40.909090909090907</v>
      </c>
      <c r="V37" s="10">
        <f t="shared" si="6"/>
        <v>40.909090909090907</v>
      </c>
      <c r="W37" s="10">
        <f t="shared" si="6"/>
        <v>18.181818181818183</v>
      </c>
      <c r="X37" s="10">
        <f t="shared" si="6"/>
        <v>40.909090909090907</v>
      </c>
      <c r="Y37" s="10">
        <f t="shared" si="6"/>
        <v>40.909090909090907</v>
      </c>
      <c r="Z37" s="10">
        <f t="shared" si="6"/>
        <v>18.181818181818183</v>
      </c>
      <c r="AA37" s="10">
        <f t="shared" si="6"/>
        <v>40.909090909090907</v>
      </c>
      <c r="AB37" s="10">
        <f t="shared" si="6"/>
        <v>40.909090909090907</v>
      </c>
      <c r="AC37" s="10">
        <f t="shared" si="6"/>
        <v>18.181818181818183</v>
      </c>
      <c r="AD37" s="10">
        <f t="shared" si="6"/>
        <v>68.181818181818187</v>
      </c>
      <c r="AE37" s="10">
        <f t="shared" si="6"/>
        <v>13.636363636363637</v>
      </c>
      <c r="AF37" s="10">
        <f t="shared" si="6"/>
        <v>18.181818181818183</v>
      </c>
      <c r="AG37" s="10">
        <f t="shared" si="6"/>
        <v>68.181818181818187</v>
      </c>
      <c r="AH37" s="10">
        <f t="shared" si="6"/>
        <v>13.636363636363637</v>
      </c>
      <c r="AI37" s="10">
        <f t="shared" si="6"/>
        <v>18.181818181818183</v>
      </c>
      <c r="AJ37" s="10">
        <f t="shared" si="6"/>
        <v>68.181818181818187</v>
      </c>
      <c r="AK37" s="10">
        <f t="shared" si="6"/>
        <v>13.636363636363637</v>
      </c>
      <c r="AL37" s="10">
        <f t="shared" si="6"/>
        <v>18.181818181818183</v>
      </c>
      <c r="AM37" s="10">
        <f t="shared" si="6"/>
        <v>54.545454545454547</v>
      </c>
      <c r="AN37" s="10">
        <f t="shared" si="6"/>
        <v>27.272727272727273</v>
      </c>
      <c r="AO37" s="10">
        <f t="shared" si="6"/>
        <v>18.181818181818183</v>
      </c>
      <c r="AP37" s="10">
        <f t="shared" si="6"/>
        <v>54.545454545454547</v>
      </c>
      <c r="AQ37" s="10">
        <f t="shared" si="6"/>
        <v>27.272727272727273</v>
      </c>
      <c r="AR37" s="10">
        <f t="shared" si="6"/>
        <v>18.181818181818183</v>
      </c>
      <c r="AS37" s="10">
        <f t="shared" si="6"/>
        <v>54.545454545454547</v>
      </c>
      <c r="AT37" s="10">
        <f t="shared" si="6"/>
        <v>27.272727272727273</v>
      </c>
      <c r="AU37" s="10">
        <f t="shared" si="6"/>
        <v>18.181818181818183</v>
      </c>
      <c r="AV37" s="10">
        <f t="shared" si="6"/>
        <v>54.545454545454547</v>
      </c>
      <c r="AW37" s="10">
        <f t="shared" si="6"/>
        <v>27.272727272727273</v>
      </c>
      <c r="AX37" s="10">
        <f t="shared" si="6"/>
        <v>18.181818181818183</v>
      </c>
      <c r="AY37" s="10">
        <f t="shared" si="6"/>
        <v>54.545454545454547</v>
      </c>
      <c r="AZ37" s="10">
        <f t="shared" si="6"/>
        <v>27.272727272727273</v>
      </c>
      <c r="BA37" s="10">
        <f t="shared" si="6"/>
        <v>18.181818181818183</v>
      </c>
      <c r="BB37" s="10">
        <f t="shared" si="6"/>
        <v>54.545454545454547</v>
      </c>
      <c r="BC37" s="10">
        <f t="shared" si="6"/>
        <v>27.272727272727273</v>
      </c>
      <c r="BD37" s="10">
        <f t="shared" si="6"/>
        <v>18.181818181818183</v>
      </c>
      <c r="BE37" s="10">
        <f t="shared" si="6"/>
        <v>54.545454545454547</v>
      </c>
      <c r="BF37" s="10">
        <f t="shared" si="6"/>
        <v>27.272727272727273</v>
      </c>
      <c r="BG37" s="10">
        <f t="shared" si="6"/>
        <v>18.181818181818183</v>
      </c>
      <c r="BH37" s="10">
        <f t="shared" si="6"/>
        <v>54.545454545454547</v>
      </c>
      <c r="BI37" s="10">
        <f t="shared" si="6"/>
        <v>27.272727272727273</v>
      </c>
      <c r="BJ37" s="10">
        <f t="shared" si="6"/>
        <v>18.181818181818183</v>
      </c>
      <c r="BK37" s="10">
        <f t="shared" si="6"/>
        <v>54.545454545454547</v>
      </c>
      <c r="BL37" s="10">
        <f t="shared" si="6"/>
        <v>27.272727272727273</v>
      </c>
      <c r="BM37" s="10">
        <f t="shared" si="6"/>
        <v>18.181818181818183</v>
      </c>
      <c r="BN37" s="10">
        <f t="shared" si="6"/>
        <v>54.545454545454547</v>
      </c>
      <c r="BO37" s="10">
        <f t="shared" si="6"/>
        <v>27.272727272727273</v>
      </c>
      <c r="BP37" s="10">
        <f t="shared" ref="BP37:EA37" si="7">BP36/22%</f>
        <v>18.181818181818183</v>
      </c>
      <c r="BQ37" s="10">
        <f t="shared" si="7"/>
        <v>54.545454545454547</v>
      </c>
      <c r="BR37" s="10">
        <f t="shared" si="7"/>
        <v>27.272727272727273</v>
      </c>
      <c r="BS37" s="10">
        <f t="shared" si="7"/>
        <v>18.181818181818183</v>
      </c>
      <c r="BT37" s="10">
        <f t="shared" si="7"/>
        <v>54.545454545454547</v>
      </c>
      <c r="BU37" s="10">
        <f t="shared" si="7"/>
        <v>27.272727272727273</v>
      </c>
      <c r="BV37" s="10">
        <f t="shared" si="7"/>
        <v>18.181818181818183</v>
      </c>
      <c r="BW37" s="10">
        <f t="shared" si="7"/>
        <v>36.363636363636367</v>
      </c>
      <c r="BX37" s="10">
        <f t="shared" si="7"/>
        <v>40.909090909090907</v>
      </c>
      <c r="BY37" s="10">
        <f t="shared" si="7"/>
        <v>22.727272727272727</v>
      </c>
      <c r="BZ37" s="10">
        <f t="shared" si="7"/>
        <v>36.363636363636367</v>
      </c>
      <c r="CA37" s="10">
        <f t="shared" si="7"/>
        <v>40.909090909090907</v>
      </c>
      <c r="CB37" s="10">
        <f t="shared" si="7"/>
        <v>22.727272727272727</v>
      </c>
      <c r="CC37" s="10">
        <f t="shared" si="7"/>
        <v>36.363636363636367</v>
      </c>
      <c r="CD37" s="10">
        <f t="shared" si="7"/>
        <v>40.909090909090907</v>
      </c>
      <c r="CE37" s="10">
        <f t="shared" si="7"/>
        <v>22.727272727272727</v>
      </c>
      <c r="CF37" s="10">
        <f t="shared" si="7"/>
        <v>31.818181818181817</v>
      </c>
      <c r="CG37" s="10">
        <f t="shared" si="7"/>
        <v>45.454545454545453</v>
      </c>
      <c r="CH37" s="10">
        <f t="shared" si="7"/>
        <v>22.727272727272727</v>
      </c>
      <c r="CI37" s="10">
        <f t="shared" si="7"/>
        <v>31.818181818181817</v>
      </c>
      <c r="CJ37" s="10">
        <f t="shared" si="7"/>
        <v>40.909090909090907</v>
      </c>
      <c r="CK37" s="10">
        <f t="shared" si="7"/>
        <v>27.272727272727273</v>
      </c>
      <c r="CL37" s="10">
        <f t="shared" si="7"/>
        <v>31.818181818181817</v>
      </c>
      <c r="CM37" s="10">
        <f t="shared" si="7"/>
        <v>45.454545454545453</v>
      </c>
      <c r="CN37" s="10">
        <f t="shared" si="7"/>
        <v>22.727272727272727</v>
      </c>
      <c r="CO37" s="10">
        <f t="shared" si="7"/>
        <v>36.363636363636367</v>
      </c>
      <c r="CP37" s="10">
        <f t="shared" si="7"/>
        <v>40.909090909090907</v>
      </c>
      <c r="CQ37" s="10">
        <f t="shared" si="7"/>
        <v>22.727272727272727</v>
      </c>
      <c r="CR37" s="10">
        <f t="shared" si="7"/>
        <v>40.909090909090907</v>
      </c>
      <c r="CS37" s="10">
        <f t="shared" si="7"/>
        <v>36.363636363636367</v>
      </c>
      <c r="CT37" s="10">
        <f t="shared" si="7"/>
        <v>22.727272727272727</v>
      </c>
      <c r="CU37" s="10">
        <f t="shared" si="7"/>
        <v>40.909090909090907</v>
      </c>
      <c r="CV37" s="10">
        <f t="shared" si="7"/>
        <v>36.363636363636367</v>
      </c>
      <c r="CW37" s="10">
        <f t="shared" si="7"/>
        <v>22.727272727272727</v>
      </c>
      <c r="CX37" s="10">
        <f t="shared" si="7"/>
        <v>40.909090909090907</v>
      </c>
      <c r="CY37" s="10">
        <f t="shared" si="7"/>
        <v>36.363636363636367</v>
      </c>
      <c r="CZ37" s="10">
        <f t="shared" si="7"/>
        <v>22.727272727272727</v>
      </c>
      <c r="DA37" s="10">
        <f t="shared" si="7"/>
        <v>40.909090909090907</v>
      </c>
      <c r="DB37" s="10">
        <f t="shared" si="7"/>
        <v>36.363636363636367</v>
      </c>
      <c r="DC37" s="10">
        <f t="shared" si="7"/>
        <v>22.727272727272727</v>
      </c>
      <c r="DD37" s="10">
        <f t="shared" si="7"/>
        <v>40.909090909090907</v>
      </c>
      <c r="DE37" s="10">
        <f t="shared" si="7"/>
        <v>36.363636363636367</v>
      </c>
      <c r="DF37" s="10">
        <f t="shared" si="7"/>
        <v>22.727272727272727</v>
      </c>
      <c r="DG37" s="10">
        <f t="shared" si="7"/>
        <v>40.909090909090907</v>
      </c>
      <c r="DH37" s="10">
        <f t="shared" si="7"/>
        <v>31.818181818181817</v>
      </c>
      <c r="DI37" s="10">
        <f t="shared" si="7"/>
        <v>27.272727272727273</v>
      </c>
      <c r="DJ37" s="10">
        <f t="shared" si="7"/>
        <v>40.909090909090907</v>
      </c>
      <c r="DK37" s="10">
        <f t="shared" si="7"/>
        <v>31.818181818181817</v>
      </c>
      <c r="DL37" s="10">
        <f t="shared" si="7"/>
        <v>27.272727272727273</v>
      </c>
      <c r="DM37" s="10">
        <f t="shared" si="7"/>
        <v>40.909090909090907</v>
      </c>
      <c r="DN37" s="10">
        <f t="shared" si="7"/>
        <v>31.818181818181817</v>
      </c>
      <c r="DO37" s="10">
        <f t="shared" si="7"/>
        <v>27.272727272727273</v>
      </c>
      <c r="DP37" s="10">
        <f t="shared" si="7"/>
        <v>40.909090909090907</v>
      </c>
      <c r="DQ37" s="10">
        <f t="shared" si="7"/>
        <v>31.818181818181817</v>
      </c>
      <c r="DR37" s="10">
        <f t="shared" si="7"/>
        <v>27.272727272727273</v>
      </c>
      <c r="DS37" s="10">
        <f t="shared" si="7"/>
        <v>40.909090909090907</v>
      </c>
      <c r="DT37" s="10">
        <f t="shared" si="7"/>
        <v>31.818181818181817</v>
      </c>
      <c r="DU37" s="10">
        <f t="shared" si="7"/>
        <v>27.272727272727273</v>
      </c>
      <c r="DV37" s="10">
        <f t="shared" si="7"/>
        <v>40.909090909090907</v>
      </c>
      <c r="DW37" s="10">
        <f t="shared" si="7"/>
        <v>31.818181818181817</v>
      </c>
      <c r="DX37" s="10">
        <f t="shared" si="7"/>
        <v>27.272727272727273</v>
      </c>
      <c r="DY37" s="10">
        <f t="shared" si="7"/>
        <v>40.909090909090907</v>
      </c>
      <c r="DZ37" s="10">
        <f t="shared" si="7"/>
        <v>31.818181818181817</v>
      </c>
      <c r="EA37" s="10">
        <f t="shared" si="7"/>
        <v>27.272727272727273</v>
      </c>
      <c r="EB37" s="10">
        <f t="shared" ref="EB37:FK37" si="8">EB36/22%</f>
        <v>40.909090909090907</v>
      </c>
      <c r="EC37" s="10">
        <f t="shared" si="8"/>
        <v>31.818181818181817</v>
      </c>
      <c r="ED37" s="10">
        <f t="shared" si="8"/>
        <v>27.272727272727273</v>
      </c>
      <c r="EE37" s="10">
        <f t="shared" si="8"/>
        <v>31.818181818181817</v>
      </c>
      <c r="EF37" s="10">
        <f t="shared" si="8"/>
        <v>40.909090909090907</v>
      </c>
      <c r="EG37" s="10">
        <f t="shared" si="8"/>
        <v>27.272727272727273</v>
      </c>
      <c r="EH37" s="10">
        <f t="shared" si="8"/>
        <v>31.818181818181817</v>
      </c>
      <c r="EI37" s="10">
        <f t="shared" si="8"/>
        <v>40.909090909090907</v>
      </c>
      <c r="EJ37" s="10">
        <f t="shared" si="8"/>
        <v>27.272727272727273</v>
      </c>
      <c r="EK37" s="10">
        <f t="shared" si="8"/>
        <v>31.818181818181817</v>
      </c>
      <c r="EL37" s="10">
        <f t="shared" si="8"/>
        <v>40.909090909090907</v>
      </c>
      <c r="EM37" s="10">
        <f t="shared" si="8"/>
        <v>27.272727272727273</v>
      </c>
      <c r="EN37" s="10">
        <f t="shared" si="8"/>
        <v>31.818181818181817</v>
      </c>
      <c r="EO37" s="10">
        <f t="shared" si="8"/>
        <v>40.909090909090907</v>
      </c>
      <c r="EP37" s="10">
        <f t="shared" si="8"/>
        <v>27.272727272727273</v>
      </c>
      <c r="EQ37" s="10">
        <f t="shared" si="8"/>
        <v>36.363636363636367</v>
      </c>
      <c r="ER37" s="10">
        <f t="shared" si="8"/>
        <v>40.909090909090907</v>
      </c>
      <c r="ES37" s="10">
        <f t="shared" si="8"/>
        <v>22.727272727272727</v>
      </c>
      <c r="ET37" s="10">
        <f t="shared" si="8"/>
        <v>36.363636363636367</v>
      </c>
      <c r="EU37" s="10">
        <f t="shared" si="8"/>
        <v>40.909090909090907</v>
      </c>
      <c r="EV37" s="10">
        <f t="shared" si="8"/>
        <v>22.727272727272727</v>
      </c>
      <c r="EW37" s="10">
        <f t="shared" si="8"/>
        <v>54.545454545454547</v>
      </c>
      <c r="EX37" s="10">
        <f t="shared" si="8"/>
        <v>27.272727272727273</v>
      </c>
      <c r="EY37" s="10">
        <f t="shared" si="8"/>
        <v>18.181818181818183</v>
      </c>
      <c r="EZ37" s="10">
        <f t="shared" si="8"/>
        <v>54.545454545454547</v>
      </c>
      <c r="FA37" s="10">
        <f t="shared" si="8"/>
        <v>27.272727272727273</v>
      </c>
      <c r="FB37" s="10">
        <f t="shared" si="8"/>
        <v>18.181818181818183</v>
      </c>
      <c r="FC37" s="10">
        <f t="shared" si="8"/>
        <v>0</v>
      </c>
      <c r="FD37" s="10">
        <f t="shared" si="8"/>
        <v>0</v>
      </c>
      <c r="FE37" s="10">
        <f t="shared" si="8"/>
        <v>0</v>
      </c>
      <c r="FF37" s="10">
        <f t="shared" si="8"/>
        <v>0</v>
      </c>
      <c r="FG37" s="10">
        <f t="shared" si="8"/>
        <v>0</v>
      </c>
      <c r="FH37" s="10">
        <f t="shared" si="8"/>
        <v>0</v>
      </c>
      <c r="FI37" s="10">
        <f t="shared" si="8"/>
        <v>0</v>
      </c>
      <c r="FJ37" s="10">
        <f t="shared" si="8"/>
        <v>0</v>
      </c>
      <c r="FK37" s="10">
        <f t="shared" si="8"/>
        <v>0</v>
      </c>
    </row>
    <row r="39" spans="1:167" x14ac:dyDescent="0.25">
      <c r="B39" s="71" t="s">
        <v>517</v>
      </c>
      <c r="C39" s="72"/>
      <c r="D39" s="72"/>
      <c r="E39" s="73"/>
      <c r="F39" s="20"/>
      <c r="G39" s="20"/>
      <c r="H39" s="20"/>
      <c r="I39" s="20"/>
    </row>
    <row r="40" spans="1:167" x14ac:dyDescent="0.25">
      <c r="B40" s="4" t="s">
        <v>518</v>
      </c>
      <c r="C40" s="41" t="s">
        <v>526</v>
      </c>
      <c r="D40" s="39">
        <f>E40/100*22</f>
        <v>11.200000000000001</v>
      </c>
      <c r="E40" s="40">
        <f>(C37+F37+I37+L37+O37)/5</f>
        <v>50.909090909090914</v>
      </c>
    </row>
    <row r="41" spans="1:167" x14ac:dyDescent="0.25">
      <c r="B41" s="4" t="s">
        <v>519</v>
      </c>
      <c r="C41" s="30" t="s">
        <v>526</v>
      </c>
      <c r="D41" s="39">
        <f t="shared" ref="D41:D42" si="9">E41/100*22</f>
        <v>7.2</v>
      </c>
      <c r="E41" s="27">
        <f>(D37+G37+J37+M37+P37)/5</f>
        <v>32.727272727272727</v>
      </c>
    </row>
    <row r="42" spans="1:167" x14ac:dyDescent="0.25">
      <c r="B42" s="4" t="s">
        <v>520</v>
      </c>
      <c r="C42" s="30" t="s">
        <v>526</v>
      </c>
      <c r="D42" s="39">
        <f t="shared" si="9"/>
        <v>3.6000000000000005</v>
      </c>
      <c r="E42" s="27">
        <f>(E37+H37+K37+N37+Q37)/5</f>
        <v>16.363636363636367</v>
      </c>
    </row>
    <row r="43" spans="1:167" x14ac:dyDescent="0.25">
      <c r="B43" s="4"/>
      <c r="C43" s="36"/>
      <c r="D43" s="34">
        <f>SUM(D40:D42)</f>
        <v>22.000000000000004</v>
      </c>
      <c r="E43" s="34">
        <f>SUM(E40:E42)</f>
        <v>100</v>
      </c>
    </row>
    <row r="44" spans="1:167" ht="15" customHeight="1" x14ac:dyDescent="0.25">
      <c r="B44" s="4"/>
      <c r="C44" s="30"/>
      <c r="D44" s="67" t="s">
        <v>19</v>
      </c>
      <c r="E44" s="68"/>
      <c r="F44" s="69" t="s">
        <v>3</v>
      </c>
      <c r="G44" s="70"/>
      <c r="H44" s="75" t="s">
        <v>232</v>
      </c>
      <c r="I44" s="76"/>
    </row>
    <row r="45" spans="1:167" x14ac:dyDescent="0.25">
      <c r="B45" s="4" t="s">
        <v>518</v>
      </c>
      <c r="C45" s="30" t="s">
        <v>527</v>
      </c>
      <c r="D45" s="3">
        <f>E45/100*22</f>
        <v>10.199999999999999</v>
      </c>
      <c r="E45" s="27">
        <f>(R37+U37+X37+AA37+AD37)/5</f>
        <v>46.36363636363636</v>
      </c>
      <c r="F45" s="3">
        <f>G45/100*22</f>
        <v>13.200000000000003</v>
      </c>
      <c r="G45" s="27">
        <f>(AG37+AJ37+AM37+AP37+AS37)/5</f>
        <v>60.000000000000014</v>
      </c>
      <c r="H45" s="3">
        <f>I45/100*22</f>
        <v>12</v>
      </c>
      <c r="I45" s="27">
        <f>(AV37+AY37+BB37+BE37+BH37)/5</f>
        <v>54.545454545454547</v>
      </c>
    </row>
    <row r="46" spans="1:167" x14ac:dyDescent="0.25">
      <c r="B46" s="4" t="s">
        <v>519</v>
      </c>
      <c r="C46" s="30" t="s">
        <v>527</v>
      </c>
      <c r="D46" s="53">
        <f t="shared" ref="D46:D47" si="10">E46/100*22</f>
        <v>7.8</v>
      </c>
      <c r="E46" s="27">
        <f>(S37+V37+Y37+AB37+AE37)/5</f>
        <v>35.454545454545453</v>
      </c>
      <c r="F46" s="53">
        <f t="shared" ref="F46:F47" si="11">G46/100*22</f>
        <v>4.8000000000000007</v>
      </c>
      <c r="G46" s="27">
        <f>(AH37+AK37+AN37+AQ37+AT37)/5</f>
        <v>21.81818181818182</v>
      </c>
      <c r="H46" s="53">
        <f t="shared" ref="H46:H47" si="12">I46/100*22</f>
        <v>6</v>
      </c>
      <c r="I46" s="27">
        <f>(AW37+AZ37+BC37+BF37+BI37)/5</f>
        <v>27.272727272727273</v>
      </c>
    </row>
    <row r="47" spans="1:167" x14ac:dyDescent="0.25">
      <c r="B47" s="4" t="s">
        <v>520</v>
      </c>
      <c r="C47" s="30" t="s">
        <v>527</v>
      </c>
      <c r="D47" s="53">
        <f t="shared" si="10"/>
        <v>4</v>
      </c>
      <c r="E47" s="27">
        <f>(T37+W37+Z37+AC37+AF37)/5</f>
        <v>18.181818181818183</v>
      </c>
      <c r="F47" s="53">
        <f t="shared" si="11"/>
        <v>4</v>
      </c>
      <c r="G47" s="27">
        <f>(AI37+AL37+AO37+AR37+AU37)/5</f>
        <v>18.181818181818183</v>
      </c>
      <c r="H47" s="53">
        <f t="shared" si="12"/>
        <v>4</v>
      </c>
      <c r="I47" s="27">
        <f>(AX37+BA37+BD37+BG37+BJ37)/5</f>
        <v>18.181818181818183</v>
      </c>
    </row>
    <row r="48" spans="1:167" x14ac:dyDescent="0.25">
      <c r="B48" s="4"/>
      <c r="C48" s="30"/>
      <c r="D48" s="29">
        <f t="shared" ref="D48:I48" si="13">SUM(D45:D47)</f>
        <v>22</v>
      </c>
      <c r="E48" s="29">
        <f t="shared" si="13"/>
        <v>100</v>
      </c>
      <c r="F48" s="28">
        <f t="shared" si="13"/>
        <v>22.000000000000004</v>
      </c>
      <c r="G48" s="29">
        <f t="shared" si="13"/>
        <v>100.00000000000003</v>
      </c>
      <c r="H48" s="28">
        <f t="shared" si="13"/>
        <v>22</v>
      </c>
      <c r="I48" s="29">
        <f t="shared" si="13"/>
        <v>100</v>
      </c>
    </row>
    <row r="49" spans="2:13" x14ac:dyDescent="0.25">
      <c r="B49" s="4" t="s">
        <v>518</v>
      </c>
      <c r="C49" s="30" t="s">
        <v>528</v>
      </c>
      <c r="D49" s="3">
        <f>E49/100*22</f>
        <v>11.200000000000001</v>
      </c>
      <c r="E49" s="27">
        <f>(BK37+BN37+BQ37+BT37+BW37)/5</f>
        <v>50.909090909090914</v>
      </c>
      <c r="I49" s="18"/>
    </row>
    <row r="50" spans="2:13" x14ac:dyDescent="0.25">
      <c r="B50" s="4" t="s">
        <v>519</v>
      </c>
      <c r="C50" s="30" t="s">
        <v>528</v>
      </c>
      <c r="D50" s="53">
        <f t="shared" ref="D50:D51" si="14">E50/100*22</f>
        <v>6.6</v>
      </c>
      <c r="E50" s="27">
        <f>(BL37+BO37+BR37+BU37+BX37)/5</f>
        <v>30</v>
      </c>
    </row>
    <row r="51" spans="2:13" x14ac:dyDescent="0.25">
      <c r="B51" s="4" t="s">
        <v>520</v>
      </c>
      <c r="C51" s="30" t="s">
        <v>528</v>
      </c>
      <c r="D51" s="53">
        <f t="shared" si="14"/>
        <v>4.2000000000000011</v>
      </c>
      <c r="E51" s="27">
        <f>(BM37+BP37+BS37+BV37+BY37)/5</f>
        <v>19.090909090909093</v>
      </c>
    </row>
    <row r="52" spans="2:13" x14ac:dyDescent="0.25">
      <c r="B52" s="4"/>
      <c r="C52" s="36"/>
      <c r="D52" s="33">
        <f>SUM(D49:D51)</f>
        <v>22</v>
      </c>
      <c r="E52" s="33">
        <f>SUM(E49:E51)</f>
        <v>100</v>
      </c>
      <c r="F52" s="35"/>
    </row>
    <row r="53" spans="2:13" x14ac:dyDescent="0.25">
      <c r="B53" s="4"/>
      <c r="C53" s="30"/>
      <c r="D53" s="67" t="s">
        <v>61</v>
      </c>
      <c r="E53" s="68"/>
      <c r="F53" s="67" t="s">
        <v>45</v>
      </c>
      <c r="G53" s="68"/>
      <c r="H53" s="75" t="s">
        <v>76</v>
      </c>
      <c r="I53" s="76"/>
      <c r="J53" s="55" t="s">
        <v>88</v>
      </c>
      <c r="K53" s="55"/>
      <c r="L53" s="55" t="s">
        <v>46</v>
      </c>
      <c r="M53" s="55"/>
    </row>
    <row r="54" spans="2:13" x14ac:dyDescent="0.25">
      <c r="B54" s="4" t="s">
        <v>518</v>
      </c>
      <c r="C54" s="30" t="s">
        <v>529</v>
      </c>
      <c r="D54" s="3">
        <f>E54/100*22</f>
        <v>7.4000000000000012</v>
      </c>
      <c r="E54" s="27">
        <f>(BZ37+CC37+CF37+CI37+CL37)/5</f>
        <v>33.63636363636364</v>
      </c>
      <c r="F54" s="3">
        <f>G54/100*22</f>
        <v>8.8000000000000007</v>
      </c>
      <c r="G54" s="27">
        <f>(CO37+CR37+CU37+CX37+DA37)/5</f>
        <v>40</v>
      </c>
      <c r="H54" s="3">
        <f>I54/100*22</f>
        <v>9</v>
      </c>
      <c r="I54" s="27">
        <f>(DD37+DG37+DJ37+DM37+DP37)/5</f>
        <v>40.909090909090907</v>
      </c>
      <c r="J54" s="3">
        <f>K54/100*22</f>
        <v>8.6</v>
      </c>
      <c r="K54" s="27">
        <f>(DS37+DV37+DY37+EB37+EE37)/5</f>
        <v>39.090909090909086</v>
      </c>
      <c r="L54" s="3">
        <f>M54/100*22</f>
        <v>7.4000000000000012</v>
      </c>
      <c r="M54" s="27">
        <f>(EH37+EK37+EN37+EQ37+ET37)/5</f>
        <v>33.63636363636364</v>
      </c>
    </row>
    <row r="55" spans="2:13" x14ac:dyDescent="0.25">
      <c r="B55" s="4" t="s">
        <v>519</v>
      </c>
      <c r="C55" s="30" t="s">
        <v>529</v>
      </c>
      <c r="D55" s="53">
        <f t="shared" ref="D55:D56" si="15">E55/100*22</f>
        <v>9.3999999999999986</v>
      </c>
      <c r="E55" s="27">
        <f>(CA37+CD37+CG37+CJ37+CM37)/5</f>
        <v>42.727272727272727</v>
      </c>
      <c r="F55" s="53">
        <f t="shared" ref="F55:F56" si="16">G55/100*22</f>
        <v>8.2000000000000011</v>
      </c>
      <c r="G55" s="27">
        <f>(CP37+CS37+CV37+CY37+DB37)/5</f>
        <v>37.27272727272728</v>
      </c>
      <c r="H55" s="53">
        <f t="shared" ref="H55:H56" si="17">I55/100*22</f>
        <v>7.2</v>
      </c>
      <c r="I55" s="27">
        <f>(DE37+DH37+DK37+DN37+DQ37)/5</f>
        <v>32.727272727272727</v>
      </c>
      <c r="J55" s="53">
        <f t="shared" ref="J55:J56" si="18">K55/100*22</f>
        <v>7.4000000000000012</v>
      </c>
      <c r="K55" s="27">
        <f>(DT37+DW37+DZ37+EC37+EF37)/5</f>
        <v>33.63636363636364</v>
      </c>
      <c r="L55" s="53">
        <f t="shared" ref="L55:L56" si="19">M55/100*22</f>
        <v>9</v>
      </c>
      <c r="M55" s="27">
        <f>(EI37+EL37+EO37+ER37+EU37)/5</f>
        <v>40.909090909090907</v>
      </c>
    </row>
    <row r="56" spans="2:13" x14ac:dyDescent="0.25">
      <c r="B56" s="4" t="s">
        <v>520</v>
      </c>
      <c r="C56" s="30" t="s">
        <v>529</v>
      </c>
      <c r="D56" s="53">
        <f t="shared" si="15"/>
        <v>5.2</v>
      </c>
      <c r="E56" s="27">
        <f>(CB37+CE37+CH37+CK37+CN37)/5</f>
        <v>23.636363636363637</v>
      </c>
      <c r="F56" s="53">
        <f t="shared" si="16"/>
        <v>5</v>
      </c>
      <c r="G56" s="27">
        <f>(CQ37+CT37+CW37+CZ37+DC37)/5</f>
        <v>22.727272727272727</v>
      </c>
      <c r="H56" s="53">
        <f t="shared" si="17"/>
        <v>5.8000000000000007</v>
      </c>
      <c r="I56" s="27">
        <f>(DF37+DI37+DL37+DO37+DR37)/5</f>
        <v>26.363636363636367</v>
      </c>
      <c r="J56" s="53">
        <f t="shared" si="18"/>
        <v>6</v>
      </c>
      <c r="K56" s="27">
        <f>(DU37+DX37+EA37+ED37+EG37)/5</f>
        <v>27.272727272727273</v>
      </c>
      <c r="L56" s="53">
        <f t="shared" si="19"/>
        <v>5.6</v>
      </c>
      <c r="M56" s="27">
        <f>(EJ37+EM37+EP37+ES37+EV37)/5</f>
        <v>25.45454545454545</v>
      </c>
    </row>
    <row r="57" spans="2:13" x14ac:dyDescent="0.25">
      <c r="B57" s="4"/>
      <c r="C57" s="30"/>
      <c r="D57" s="28">
        <f t="shared" ref="D57:M57" si="20">SUM(D54:D56)</f>
        <v>22</v>
      </c>
      <c r="E57" s="28">
        <f t="shared" si="20"/>
        <v>100.00000000000001</v>
      </c>
      <c r="F57" s="28">
        <f t="shared" si="20"/>
        <v>22</v>
      </c>
      <c r="G57" s="29">
        <f t="shared" si="20"/>
        <v>100</v>
      </c>
      <c r="H57" s="28">
        <f t="shared" si="20"/>
        <v>22</v>
      </c>
      <c r="I57" s="29">
        <f t="shared" si="20"/>
        <v>100</v>
      </c>
      <c r="J57" s="28">
        <f t="shared" si="20"/>
        <v>22</v>
      </c>
      <c r="K57" s="29">
        <f t="shared" si="20"/>
        <v>100</v>
      </c>
      <c r="L57" s="28">
        <f t="shared" si="20"/>
        <v>22</v>
      </c>
      <c r="M57" s="29">
        <f t="shared" si="20"/>
        <v>100</v>
      </c>
    </row>
    <row r="58" spans="2:13" x14ac:dyDescent="0.25">
      <c r="B58" s="4" t="s">
        <v>518</v>
      </c>
      <c r="C58" s="30" t="s">
        <v>530</v>
      </c>
      <c r="D58" s="3">
        <v>10.199999999999999</v>
      </c>
      <c r="E58" s="27">
        <v>60.8</v>
      </c>
    </row>
    <row r="59" spans="2:13" x14ac:dyDescent="0.25">
      <c r="B59" s="4" t="s">
        <v>519</v>
      </c>
      <c r="C59" s="30" t="s">
        <v>530</v>
      </c>
      <c r="D59" s="3">
        <v>5.8</v>
      </c>
      <c r="E59" s="27">
        <v>23.2</v>
      </c>
    </row>
    <row r="60" spans="2:13" x14ac:dyDescent="0.25">
      <c r="B60" s="4" t="s">
        <v>520</v>
      </c>
      <c r="C60" s="30" t="s">
        <v>530</v>
      </c>
      <c r="D60" s="3">
        <v>4</v>
      </c>
      <c r="E60" s="27">
        <v>16</v>
      </c>
    </row>
    <row r="61" spans="2:13" x14ac:dyDescent="0.25">
      <c r="B61" s="4"/>
      <c r="C61" s="30"/>
      <c r="D61" s="28">
        <f>SUM(D58:D60)</f>
        <v>20</v>
      </c>
      <c r="E61" s="28">
        <f>SUM(E58:E60)</f>
        <v>100</v>
      </c>
    </row>
    <row r="62" spans="2:13" x14ac:dyDescent="0.25">
      <c r="D62">
        <f>Құлыншақ!D6120</f>
        <v>0</v>
      </c>
    </row>
  </sheetData>
  <mergeCells count="141">
    <mergeCell ref="FI2:FJ2"/>
    <mergeCell ref="D44:E44"/>
    <mergeCell ref="F44:G44"/>
    <mergeCell ref="H44:I44"/>
    <mergeCell ref="D53:E53"/>
    <mergeCell ref="F53:G53"/>
    <mergeCell ref="H53:I53"/>
    <mergeCell ref="B39:E39"/>
    <mergeCell ref="J53:K53"/>
    <mergeCell ref="L53:M5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6:B36"/>
    <mergeCell ref="A37:B3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hyperlinks>
    <hyperlink ref="B14" r:id="rId1" display="https://cloud.mail.ru/public/cPVC/Te23QEk28"/>
  </hyperlinks>
  <pageMargins left="0.7" right="0.7" top="0.75" bottom="0.75" header="0.3" footer="0.3"/>
  <pageSetup paperSize="9" orientation="portrait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14" zoomScale="64" zoomScaleNormal="64" workbookViewId="0">
      <selection activeCell="A15" sqref="A15:XFD1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7" t="s">
        <v>885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"/>
      <c r="V2" s="7"/>
      <c r="W2" s="7"/>
      <c r="X2" s="7"/>
      <c r="Y2" s="7"/>
      <c r="Z2" s="7"/>
      <c r="AA2" s="7"/>
      <c r="AB2" s="7"/>
      <c r="GP2" s="74" t="s">
        <v>815</v>
      </c>
      <c r="GQ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8" t="s">
        <v>0</v>
      </c>
      <c r="B4" s="78" t="s">
        <v>1</v>
      </c>
      <c r="C4" s="79" t="s">
        <v>20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62" t="s">
        <v>2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59" t="s">
        <v>35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83" t="s">
        <v>44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5"/>
      <c r="GA4" s="55" t="s">
        <v>50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 x14ac:dyDescent="0.25">
      <c r="A5" s="78"/>
      <c r="B5" s="78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 t="s">
        <v>19</v>
      </c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 t="s">
        <v>3</v>
      </c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 t="s">
        <v>232</v>
      </c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 t="s">
        <v>233</v>
      </c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 t="s">
        <v>61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58" t="s">
        <v>45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 t="s">
        <v>76</v>
      </c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 t="s">
        <v>76</v>
      </c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 t="s">
        <v>46</v>
      </c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6" t="s">
        <v>51</v>
      </c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</row>
    <row r="6" spans="1:254" ht="15.75" hidden="1" x14ac:dyDescent="0.25">
      <c r="A6" s="78"/>
      <c r="B6" s="7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8"/>
      <c r="B7" s="7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8"/>
      <c r="B8" s="7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8"/>
      <c r="B9" s="7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8"/>
      <c r="B10" s="78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8"/>
      <c r="B11" s="78"/>
      <c r="C11" s="61" t="s">
        <v>335</v>
      </c>
      <c r="D11" s="61" t="s">
        <v>5</v>
      </c>
      <c r="E11" s="61" t="s">
        <v>6</v>
      </c>
      <c r="F11" s="61" t="s">
        <v>336</v>
      </c>
      <c r="G11" s="61" t="s">
        <v>7</v>
      </c>
      <c r="H11" s="61" t="s">
        <v>8</v>
      </c>
      <c r="I11" s="61" t="s">
        <v>392</v>
      </c>
      <c r="J11" s="61" t="s">
        <v>9</v>
      </c>
      <c r="K11" s="61" t="s">
        <v>10</v>
      </c>
      <c r="L11" s="61" t="s">
        <v>337</v>
      </c>
      <c r="M11" s="61" t="s">
        <v>9</v>
      </c>
      <c r="N11" s="61" t="s">
        <v>10</v>
      </c>
      <c r="O11" s="61" t="s">
        <v>338</v>
      </c>
      <c r="P11" s="61" t="s">
        <v>11</v>
      </c>
      <c r="Q11" s="61" t="s">
        <v>4</v>
      </c>
      <c r="R11" s="61" t="s">
        <v>339</v>
      </c>
      <c r="S11" s="61" t="s">
        <v>6</v>
      </c>
      <c r="T11" s="61" t="s">
        <v>12</v>
      </c>
      <c r="U11" s="61" t="s">
        <v>340</v>
      </c>
      <c r="V11" s="61"/>
      <c r="W11" s="61"/>
      <c r="X11" s="61" t="s">
        <v>341</v>
      </c>
      <c r="Y11" s="61"/>
      <c r="Z11" s="61"/>
      <c r="AA11" s="61" t="s">
        <v>393</v>
      </c>
      <c r="AB11" s="61"/>
      <c r="AC11" s="61"/>
      <c r="AD11" s="61" t="s">
        <v>342</v>
      </c>
      <c r="AE11" s="61"/>
      <c r="AF11" s="61"/>
      <c r="AG11" s="61" t="s">
        <v>343</v>
      </c>
      <c r="AH11" s="61"/>
      <c r="AI11" s="61"/>
      <c r="AJ11" s="61" t="s">
        <v>344</v>
      </c>
      <c r="AK11" s="61"/>
      <c r="AL11" s="61"/>
      <c r="AM11" s="56" t="s">
        <v>345</v>
      </c>
      <c r="AN11" s="56"/>
      <c r="AO11" s="56"/>
      <c r="AP11" s="61" t="s">
        <v>346</v>
      </c>
      <c r="AQ11" s="61"/>
      <c r="AR11" s="61"/>
      <c r="AS11" s="61" t="s">
        <v>347</v>
      </c>
      <c r="AT11" s="61"/>
      <c r="AU11" s="61"/>
      <c r="AV11" s="61" t="s">
        <v>348</v>
      </c>
      <c r="AW11" s="61"/>
      <c r="AX11" s="61"/>
      <c r="AY11" s="61" t="s">
        <v>349</v>
      </c>
      <c r="AZ11" s="61"/>
      <c r="BA11" s="61"/>
      <c r="BB11" s="61" t="s">
        <v>350</v>
      </c>
      <c r="BC11" s="61"/>
      <c r="BD11" s="61"/>
      <c r="BE11" s="56" t="s">
        <v>394</v>
      </c>
      <c r="BF11" s="56"/>
      <c r="BG11" s="56"/>
      <c r="BH11" s="56" t="s">
        <v>351</v>
      </c>
      <c r="BI11" s="56"/>
      <c r="BJ11" s="56"/>
      <c r="BK11" s="61" t="s">
        <v>352</v>
      </c>
      <c r="BL11" s="61"/>
      <c r="BM11" s="61"/>
      <c r="BN11" s="61" t="s">
        <v>353</v>
      </c>
      <c r="BO11" s="61"/>
      <c r="BP11" s="61"/>
      <c r="BQ11" s="56" t="s">
        <v>354</v>
      </c>
      <c r="BR11" s="56"/>
      <c r="BS11" s="56"/>
      <c r="BT11" s="61" t="s">
        <v>355</v>
      </c>
      <c r="BU11" s="61"/>
      <c r="BV11" s="61"/>
      <c r="BW11" s="56" t="s">
        <v>356</v>
      </c>
      <c r="BX11" s="56"/>
      <c r="BY11" s="56"/>
      <c r="BZ11" s="56" t="s">
        <v>357</v>
      </c>
      <c r="CA11" s="56"/>
      <c r="CB11" s="56"/>
      <c r="CC11" s="56" t="s">
        <v>395</v>
      </c>
      <c r="CD11" s="56"/>
      <c r="CE11" s="56"/>
      <c r="CF11" s="56" t="s">
        <v>358</v>
      </c>
      <c r="CG11" s="56"/>
      <c r="CH11" s="56"/>
      <c r="CI11" s="56" t="s">
        <v>359</v>
      </c>
      <c r="CJ11" s="56"/>
      <c r="CK11" s="56"/>
      <c r="CL11" s="56" t="s">
        <v>360</v>
      </c>
      <c r="CM11" s="56"/>
      <c r="CN11" s="56"/>
      <c r="CO11" s="56" t="s">
        <v>361</v>
      </c>
      <c r="CP11" s="56"/>
      <c r="CQ11" s="56"/>
      <c r="CR11" s="56" t="s">
        <v>362</v>
      </c>
      <c r="CS11" s="56"/>
      <c r="CT11" s="56"/>
      <c r="CU11" s="56" t="s">
        <v>396</v>
      </c>
      <c r="CV11" s="56"/>
      <c r="CW11" s="56"/>
      <c r="CX11" s="56" t="s">
        <v>363</v>
      </c>
      <c r="CY11" s="56"/>
      <c r="CZ11" s="56"/>
      <c r="DA11" s="56" t="s">
        <v>364</v>
      </c>
      <c r="DB11" s="56"/>
      <c r="DC11" s="56"/>
      <c r="DD11" s="56" t="s">
        <v>365</v>
      </c>
      <c r="DE11" s="56"/>
      <c r="DF11" s="56"/>
      <c r="DG11" s="56" t="s">
        <v>366</v>
      </c>
      <c r="DH11" s="56"/>
      <c r="DI11" s="56"/>
      <c r="DJ11" s="56" t="s">
        <v>367</v>
      </c>
      <c r="DK11" s="56"/>
      <c r="DL11" s="56"/>
      <c r="DM11" s="56" t="s">
        <v>368</v>
      </c>
      <c r="DN11" s="56"/>
      <c r="DO11" s="56"/>
      <c r="DP11" s="56" t="s">
        <v>369</v>
      </c>
      <c r="DQ11" s="56"/>
      <c r="DR11" s="56"/>
      <c r="DS11" s="56" t="s">
        <v>370</v>
      </c>
      <c r="DT11" s="56"/>
      <c r="DU11" s="56"/>
      <c r="DV11" s="56" t="s">
        <v>371</v>
      </c>
      <c r="DW11" s="56"/>
      <c r="DX11" s="56"/>
      <c r="DY11" s="56" t="s">
        <v>397</v>
      </c>
      <c r="DZ11" s="56"/>
      <c r="EA11" s="56"/>
      <c r="EB11" s="56" t="s">
        <v>372</v>
      </c>
      <c r="EC11" s="56"/>
      <c r="ED11" s="56"/>
      <c r="EE11" s="56" t="s">
        <v>373</v>
      </c>
      <c r="EF11" s="56"/>
      <c r="EG11" s="56"/>
      <c r="EH11" s="56" t="s">
        <v>374</v>
      </c>
      <c r="EI11" s="56"/>
      <c r="EJ11" s="56"/>
      <c r="EK11" s="56" t="s">
        <v>375</v>
      </c>
      <c r="EL11" s="56"/>
      <c r="EM11" s="56"/>
      <c r="EN11" s="56" t="s">
        <v>376</v>
      </c>
      <c r="EO11" s="56"/>
      <c r="EP11" s="56"/>
      <c r="EQ11" s="56" t="s">
        <v>377</v>
      </c>
      <c r="ER11" s="56"/>
      <c r="ES11" s="56"/>
      <c r="ET11" s="56" t="s">
        <v>378</v>
      </c>
      <c r="EU11" s="56"/>
      <c r="EV11" s="56"/>
      <c r="EW11" s="56" t="s">
        <v>379</v>
      </c>
      <c r="EX11" s="56"/>
      <c r="EY11" s="56"/>
      <c r="EZ11" s="56" t="s">
        <v>380</v>
      </c>
      <c r="FA11" s="56"/>
      <c r="FB11" s="56"/>
      <c r="FC11" s="56" t="s">
        <v>398</v>
      </c>
      <c r="FD11" s="56"/>
      <c r="FE11" s="56"/>
      <c r="FF11" s="56" t="s">
        <v>381</v>
      </c>
      <c r="FG11" s="56"/>
      <c r="FH11" s="56"/>
      <c r="FI11" s="56" t="s">
        <v>382</v>
      </c>
      <c r="FJ11" s="56"/>
      <c r="FK11" s="56"/>
      <c r="FL11" s="56" t="s">
        <v>383</v>
      </c>
      <c r="FM11" s="56"/>
      <c r="FN11" s="56"/>
      <c r="FO11" s="56" t="s">
        <v>384</v>
      </c>
      <c r="FP11" s="56"/>
      <c r="FQ11" s="56"/>
      <c r="FR11" s="56" t="s">
        <v>385</v>
      </c>
      <c r="FS11" s="56"/>
      <c r="FT11" s="56"/>
      <c r="FU11" s="56" t="s">
        <v>386</v>
      </c>
      <c r="FV11" s="56"/>
      <c r="FW11" s="56"/>
      <c r="FX11" s="56" t="s">
        <v>399</v>
      </c>
      <c r="FY11" s="56"/>
      <c r="FZ11" s="56"/>
      <c r="GA11" s="56" t="s">
        <v>387</v>
      </c>
      <c r="GB11" s="56"/>
      <c r="GC11" s="56"/>
      <c r="GD11" s="56" t="s">
        <v>388</v>
      </c>
      <c r="GE11" s="56"/>
      <c r="GF11" s="56"/>
      <c r="GG11" s="56" t="s">
        <v>400</v>
      </c>
      <c r="GH11" s="56"/>
      <c r="GI11" s="56"/>
      <c r="GJ11" s="56" t="s">
        <v>389</v>
      </c>
      <c r="GK11" s="56"/>
      <c r="GL11" s="56"/>
      <c r="GM11" s="56" t="s">
        <v>390</v>
      </c>
      <c r="GN11" s="56"/>
      <c r="GO11" s="56"/>
      <c r="GP11" s="56" t="s">
        <v>391</v>
      </c>
      <c r="GQ11" s="56"/>
      <c r="GR11" s="56"/>
    </row>
    <row r="12" spans="1:254" ht="85.5" customHeight="1" x14ac:dyDescent="0.25">
      <c r="A12" s="78"/>
      <c r="B12" s="78"/>
      <c r="C12" s="57" t="s">
        <v>691</v>
      </c>
      <c r="D12" s="57"/>
      <c r="E12" s="57"/>
      <c r="F12" s="57" t="s">
        <v>694</v>
      </c>
      <c r="G12" s="57"/>
      <c r="H12" s="57"/>
      <c r="I12" s="57" t="s">
        <v>697</v>
      </c>
      <c r="J12" s="57"/>
      <c r="K12" s="57"/>
      <c r="L12" s="57" t="s">
        <v>428</v>
      </c>
      <c r="M12" s="57"/>
      <c r="N12" s="57"/>
      <c r="O12" s="57" t="s">
        <v>700</v>
      </c>
      <c r="P12" s="57"/>
      <c r="Q12" s="57"/>
      <c r="R12" s="57" t="s">
        <v>703</v>
      </c>
      <c r="S12" s="57"/>
      <c r="T12" s="57"/>
      <c r="U12" s="57" t="s">
        <v>707</v>
      </c>
      <c r="V12" s="57"/>
      <c r="W12" s="57"/>
      <c r="X12" s="57" t="s">
        <v>429</v>
      </c>
      <c r="Y12" s="57"/>
      <c r="Z12" s="57"/>
      <c r="AA12" s="57" t="s">
        <v>430</v>
      </c>
      <c r="AB12" s="57"/>
      <c r="AC12" s="57"/>
      <c r="AD12" s="57" t="s">
        <v>431</v>
      </c>
      <c r="AE12" s="57"/>
      <c r="AF12" s="57"/>
      <c r="AG12" s="57" t="s">
        <v>712</v>
      </c>
      <c r="AH12" s="57"/>
      <c r="AI12" s="57"/>
      <c r="AJ12" s="57" t="s">
        <v>432</v>
      </c>
      <c r="AK12" s="57"/>
      <c r="AL12" s="57"/>
      <c r="AM12" s="57" t="s">
        <v>433</v>
      </c>
      <c r="AN12" s="57"/>
      <c r="AO12" s="57"/>
      <c r="AP12" s="57" t="s">
        <v>434</v>
      </c>
      <c r="AQ12" s="57"/>
      <c r="AR12" s="57"/>
      <c r="AS12" s="57" t="s">
        <v>715</v>
      </c>
      <c r="AT12" s="57"/>
      <c r="AU12" s="57"/>
      <c r="AV12" s="57" t="s">
        <v>809</v>
      </c>
      <c r="AW12" s="57"/>
      <c r="AX12" s="57"/>
      <c r="AY12" s="57" t="s">
        <v>435</v>
      </c>
      <c r="AZ12" s="57"/>
      <c r="BA12" s="57"/>
      <c r="BB12" s="57" t="s">
        <v>422</v>
      </c>
      <c r="BC12" s="57"/>
      <c r="BD12" s="57"/>
      <c r="BE12" s="57" t="s">
        <v>436</v>
      </c>
      <c r="BF12" s="57"/>
      <c r="BG12" s="57"/>
      <c r="BH12" s="57" t="s">
        <v>721</v>
      </c>
      <c r="BI12" s="57"/>
      <c r="BJ12" s="57"/>
      <c r="BK12" s="57" t="s">
        <v>437</v>
      </c>
      <c r="BL12" s="57"/>
      <c r="BM12" s="57"/>
      <c r="BN12" s="57" t="s">
        <v>438</v>
      </c>
      <c r="BO12" s="57"/>
      <c r="BP12" s="57"/>
      <c r="BQ12" s="57" t="s">
        <v>439</v>
      </c>
      <c r="BR12" s="57"/>
      <c r="BS12" s="57"/>
      <c r="BT12" s="57" t="s">
        <v>440</v>
      </c>
      <c r="BU12" s="57"/>
      <c r="BV12" s="57"/>
      <c r="BW12" s="57" t="s">
        <v>728</v>
      </c>
      <c r="BX12" s="57"/>
      <c r="BY12" s="57"/>
      <c r="BZ12" s="57" t="s">
        <v>447</v>
      </c>
      <c r="CA12" s="57"/>
      <c r="CB12" s="57"/>
      <c r="CC12" s="57" t="s">
        <v>732</v>
      </c>
      <c r="CD12" s="57"/>
      <c r="CE12" s="57"/>
      <c r="CF12" s="57" t="s">
        <v>448</v>
      </c>
      <c r="CG12" s="57"/>
      <c r="CH12" s="57"/>
      <c r="CI12" s="57" t="s">
        <v>449</v>
      </c>
      <c r="CJ12" s="57"/>
      <c r="CK12" s="57"/>
      <c r="CL12" s="57" t="s">
        <v>450</v>
      </c>
      <c r="CM12" s="57"/>
      <c r="CN12" s="57"/>
      <c r="CO12" s="57" t="s">
        <v>491</v>
      </c>
      <c r="CP12" s="57"/>
      <c r="CQ12" s="57"/>
      <c r="CR12" s="57" t="s">
        <v>488</v>
      </c>
      <c r="CS12" s="57"/>
      <c r="CT12" s="57"/>
      <c r="CU12" s="57" t="s">
        <v>492</v>
      </c>
      <c r="CV12" s="57"/>
      <c r="CW12" s="57"/>
      <c r="CX12" s="57" t="s">
        <v>489</v>
      </c>
      <c r="CY12" s="57"/>
      <c r="CZ12" s="57"/>
      <c r="DA12" s="57" t="s">
        <v>490</v>
      </c>
      <c r="DB12" s="57"/>
      <c r="DC12" s="57"/>
      <c r="DD12" s="57" t="s">
        <v>744</v>
      </c>
      <c r="DE12" s="57"/>
      <c r="DF12" s="57"/>
      <c r="DG12" s="57" t="s">
        <v>747</v>
      </c>
      <c r="DH12" s="57"/>
      <c r="DI12" s="57"/>
      <c r="DJ12" s="57" t="s">
        <v>493</v>
      </c>
      <c r="DK12" s="57"/>
      <c r="DL12" s="57"/>
      <c r="DM12" s="57" t="s">
        <v>751</v>
      </c>
      <c r="DN12" s="57"/>
      <c r="DO12" s="57"/>
      <c r="DP12" s="57" t="s">
        <v>494</v>
      </c>
      <c r="DQ12" s="57"/>
      <c r="DR12" s="57"/>
      <c r="DS12" s="57" t="s">
        <v>495</v>
      </c>
      <c r="DT12" s="57"/>
      <c r="DU12" s="57"/>
      <c r="DV12" s="57" t="s">
        <v>759</v>
      </c>
      <c r="DW12" s="57"/>
      <c r="DX12" s="57"/>
      <c r="DY12" s="57" t="s">
        <v>496</v>
      </c>
      <c r="DZ12" s="57"/>
      <c r="EA12" s="57"/>
      <c r="EB12" s="57" t="s">
        <v>497</v>
      </c>
      <c r="EC12" s="57"/>
      <c r="ED12" s="57"/>
      <c r="EE12" s="57" t="s">
        <v>498</v>
      </c>
      <c r="EF12" s="57"/>
      <c r="EG12" s="57"/>
      <c r="EH12" s="57" t="s">
        <v>499</v>
      </c>
      <c r="EI12" s="57"/>
      <c r="EJ12" s="57"/>
      <c r="EK12" s="87" t="s">
        <v>500</v>
      </c>
      <c r="EL12" s="87"/>
      <c r="EM12" s="87"/>
      <c r="EN12" s="57" t="s">
        <v>770</v>
      </c>
      <c r="EO12" s="57"/>
      <c r="EP12" s="57"/>
      <c r="EQ12" s="57" t="s">
        <v>501</v>
      </c>
      <c r="ER12" s="57"/>
      <c r="ES12" s="57"/>
      <c r="ET12" s="57" t="s">
        <v>502</v>
      </c>
      <c r="EU12" s="57"/>
      <c r="EV12" s="57"/>
      <c r="EW12" s="57" t="s">
        <v>776</v>
      </c>
      <c r="EX12" s="57"/>
      <c r="EY12" s="57"/>
      <c r="EZ12" s="57" t="s">
        <v>504</v>
      </c>
      <c r="FA12" s="57"/>
      <c r="FB12" s="57"/>
      <c r="FC12" s="57" t="s">
        <v>505</v>
      </c>
      <c r="FD12" s="57"/>
      <c r="FE12" s="57"/>
      <c r="FF12" s="57" t="s">
        <v>503</v>
      </c>
      <c r="FG12" s="57"/>
      <c r="FH12" s="57"/>
      <c r="FI12" s="57" t="s">
        <v>781</v>
      </c>
      <c r="FJ12" s="57"/>
      <c r="FK12" s="57"/>
      <c r="FL12" s="57" t="s">
        <v>506</v>
      </c>
      <c r="FM12" s="57"/>
      <c r="FN12" s="57"/>
      <c r="FO12" s="57" t="s">
        <v>785</v>
      </c>
      <c r="FP12" s="57"/>
      <c r="FQ12" s="57"/>
      <c r="FR12" s="57" t="s">
        <v>507</v>
      </c>
      <c r="FS12" s="57"/>
      <c r="FT12" s="57"/>
      <c r="FU12" s="87" t="s">
        <v>812</v>
      </c>
      <c r="FV12" s="87"/>
      <c r="FW12" s="87"/>
      <c r="FX12" s="57" t="s">
        <v>813</v>
      </c>
      <c r="FY12" s="57"/>
      <c r="FZ12" s="57"/>
      <c r="GA12" s="57" t="s">
        <v>511</v>
      </c>
      <c r="GB12" s="57"/>
      <c r="GC12" s="57"/>
      <c r="GD12" s="57" t="s">
        <v>791</v>
      </c>
      <c r="GE12" s="57"/>
      <c r="GF12" s="57"/>
      <c r="GG12" s="57" t="s">
        <v>512</v>
      </c>
      <c r="GH12" s="57"/>
      <c r="GI12" s="57"/>
      <c r="GJ12" s="57" t="s">
        <v>797</v>
      </c>
      <c r="GK12" s="57"/>
      <c r="GL12" s="57"/>
      <c r="GM12" s="57" t="s">
        <v>801</v>
      </c>
      <c r="GN12" s="57"/>
      <c r="GO12" s="57"/>
      <c r="GP12" s="57" t="s">
        <v>814</v>
      </c>
      <c r="GQ12" s="57"/>
      <c r="GR12" s="57"/>
    </row>
    <row r="13" spans="1:254" ht="93.75" customHeight="1" x14ac:dyDescent="0.25">
      <c r="A13" s="78"/>
      <c r="B13" s="78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 x14ac:dyDescent="0.25">
      <c r="A14" s="14">
        <v>1</v>
      </c>
      <c r="B14" s="11" t="s">
        <v>861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s="93" customFormat="1" ht="15.75" x14ac:dyDescent="0.25">
      <c r="A15" s="90">
        <v>2</v>
      </c>
      <c r="B15" s="95" t="s">
        <v>862</v>
      </c>
      <c r="C15" s="91"/>
      <c r="D15" s="91"/>
      <c r="E15" s="91">
        <v>1</v>
      </c>
      <c r="F15" s="91"/>
      <c r="G15" s="91"/>
      <c r="H15" s="91">
        <v>1</v>
      </c>
      <c r="I15" s="91"/>
      <c r="J15" s="91"/>
      <c r="K15" s="91">
        <v>1</v>
      </c>
      <c r="L15" s="91"/>
      <c r="M15" s="91"/>
      <c r="N15" s="91">
        <v>1</v>
      </c>
      <c r="O15" s="91"/>
      <c r="P15" s="91"/>
      <c r="Q15" s="91">
        <v>1</v>
      </c>
      <c r="R15" s="91"/>
      <c r="S15" s="91"/>
      <c r="T15" s="91">
        <v>1</v>
      </c>
      <c r="U15" s="91"/>
      <c r="V15" s="91"/>
      <c r="W15" s="91">
        <v>1</v>
      </c>
      <c r="X15" s="91"/>
      <c r="Y15" s="91"/>
      <c r="Z15" s="91">
        <v>1</v>
      </c>
      <c r="AA15" s="91"/>
      <c r="AB15" s="91"/>
      <c r="AC15" s="91">
        <v>1</v>
      </c>
      <c r="AD15" s="91"/>
      <c r="AE15" s="91"/>
      <c r="AF15" s="91">
        <v>1</v>
      </c>
      <c r="AG15" s="91"/>
      <c r="AH15" s="91"/>
      <c r="AI15" s="91">
        <v>1</v>
      </c>
      <c r="AJ15" s="91"/>
      <c r="AK15" s="91"/>
      <c r="AL15" s="91">
        <v>1</v>
      </c>
      <c r="AM15" s="91"/>
      <c r="AN15" s="91">
        <v>1</v>
      </c>
      <c r="AO15" s="91"/>
      <c r="AP15" s="91"/>
      <c r="AQ15" s="91"/>
      <c r="AR15" s="91">
        <v>1</v>
      </c>
      <c r="AS15" s="91"/>
      <c r="AT15" s="91"/>
      <c r="AU15" s="91">
        <v>1</v>
      </c>
      <c r="AV15" s="91"/>
      <c r="AW15" s="91"/>
      <c r="AX15" s="91">
        <v>1</v>
      </c>
      <c r="AY15" s="91"/>
      <c r="AZ15" s="91"/>
      <c r="BA15" s="91">
        <v>1</v>
      </c>
      <c r="BB15" s="91"/>
      <c r="BC15" s="91"/>
      <c r="BD15" s="91">
        <v>1</v>
      </c>
      <c r="BE15" s="91"/>
      <c r="BF15" s="91"/>
      <c r="BG15" s="91">
        <v>1</v>
      </c>
      <c r="BH15" s="91"/>
      <c r="BI15" s="91">
        <v>1</v>
      </c>
      <c r="BJ15" s="91"/>
      <c r="BK15" s="91"/>
      <c r="BL15" s="91"/>
      <c r="BM15" s="91">
        <v>1</v>
      </c>
      <c r="BN15" s="91"/>
      <c r="BO15" s="91"/>
      <c r="BP15" s="91">
        <v>1</v>
      </c>
      <c r="BQ15" s="91"/>
      <c r="BR15" s="91"/>
      <c r="BS15" s="91">
        <v>1</v>
      </c>
      <c r="BT15" s="91"/>
      <c r="BU15" s="91"/>
      <c r="BV15" s="91">
        <v>1</v>
      </c>
      <c r="BW15" s="91"/>
      <c r="BX15" s="91"/>
      <c r="BY15" s="91">
        <v>1</v>
      </c>
      <c r="BZ15" s="91"/>
      <c r="CA15" s="91"/>
      <c r="CB15" s="91">
        <v>1</v>
      </c>
      <c r="CC15" s="91"/>
      <c r="CD15" s="91"/>
      <c r="CE15" s="91">
        <v>1</v>
      </c>
      <c r="CF15" s="91"/>
      <c r="CG15" s="91"/>
      <c r="CH15" s="91">
        <v>1</v>
      </c>
      <c r="CI15" s="91"/>
      <c r="CJ15" s="91"/>
      <c r="CK15" s="91">
        <v>1</v>
      </c>
      <c r="CL15" s="91"/>
      <c r="CM15" s="91"/>
      <c r="CN15" s="91">
        <v>1</v>
      </c>
      <c r="CO15" s="91"/>
      <c r="CP15" s="91"/>
      <c r="CQ15" s="91">
        <v>1</v>
      </c>
      <c r="CR15" s="91"/>
      <c r="CS15" s="91"/>
      <c r="CT15" s="91">
        <v>1</v>
      </c>
      <c r="CU15" s="91"/>
      <c r="CV15" s="91"/>
      <c r="CW15" s="91">
        <v>1</v>
      </c>
      <c r="CX15" s="91"/>
      <c r="CY15" s="91"/>
      <c r="CZ15" s="91">
        <v>1</v>
      </c>
      <c r="DA15" s="91"/>
      <c r="DB15" s="91"/>
      <c r="DC15" s="91">
        <v>1</v>
      </c>
      <c r="DD15" s="91"/>
      <c r="DE15" s="91"/>
      <c r="DF15" s="91">
        <v>1</v>
      </c>
      <c r="DG15" s="91"/>
      <c r="DH15" s="91"/>
      <c r="DI15" s="91">
        <v>1</v>
      </c>
      <c r="DJ15" s="91"/>
      <c r="DK15" s="91"/>
      <c r="DL15" s="91">
        <v>1</v>
      </c>
      <c r="DM15" s="91"/>
      <c r="DN15" s="91"/>
      <c r="DO15" s="91">
        <v>1</v>
      </c>
      <c r="DP15" s="91"/>
      <c r="DQ15" s="91"/>
      <c r="DR15" s="91">
        <v>1</v>
      </c>
      <c r="DS15" s="91"/>
      <c r="DT15" s="91"/>
      <c r="DU15" s="91">
        <v>1</v>
      </c>
      <c r="DV15" s="91"/>
      <c r="DW15" s="91"/>
      <c r="DX15" s="91">
        <v>1</v>
      </c>
      <c r="DY15" s="91"/>
      <c r="DZ15" s="91"/>
      <c r="EA15" s="91">
        <v>1</v>
      </c>
      <c r="EB15" s="91"/>
      <c r="EC15" s="91"/>
      <c r="ED15" s="91">
        <v>1</v>
      </c>
      <c r="EE15" s="91"/>
      <c r="EF15" s="91"/>
      <c r="EG15" s="91">
        <v>1</v>
      </c>
      <c r="EH15" s="91"/>
      <c r="EI15" s="91"/>
      <c r="EJ15" s="91">
        <v>1</v>
      </c>
      <c r="EK15" s="91"/>
      <c r="EL15" s="91"/>
      <c r="EM15" s="91">
        <v>1</v>
      </c>
      <c r="EN15" s="91"/>
      <c r="EO15" s="91"/>
      <c r="EP15" s="91">
        <v>1</v>
      </c>
      <c r="EQ15" s="91"/>
      <c r="ER15" s="91"/>
      <c r="ES15" s="91">
        <v>1</v>
      </c>
      <c r="ET15" s="91"/>
      <c r="EU15" s="91"/>
      <c r="EV15" s="91">
        <v>1</v>
      </c>
      <c r="EW15" s="91"/>
      <c r="EX15" s="91"/>
      <c r="EY15" s="91">
        <v>1</v>
      </c>
      <c r="EZ15" s="91"/>
      <c r="FA15" s="91"/>
      <c r="FB15" s="91">
        <v>1</v>
      </c>
      <c r="FC15" s="91"/>
      <c r="FD15" s="91"/>
      <c r="FE15" s="91">
        <v>1</v>
      </c>
      <c r="FF15" s="91"/>
      <c r="FG15" s="91"/>
      <c r="FH15" s="91">
        <v>1</v>
      </c>
      <c r="FI15" s="91"/>
      <c r="FJ15" s="91"/>
      <c r="FK15" s="91">
        <v>1</v>
      </c>
      <c r="FL15" s="91"/>
      <c r="FM15" s="91"/>
      <c r="FN15" s="91">
        <v>1</v>
      </c>
      <c r="FO15" s="91"/>
      <c r="FP15" s="91" t="s">
        <v>883</v>
      </c>
      <c r="FQ15" s="91">
        <v>1</v>
      </c>
      <c r="FR15" s="91"/>
      <c r="FS15" s="91"/>
      <c r="FT15" s="91">
        <v>1</v>
      </c>
      <c r="FU15" s="91"/>
      <c r="FV15" s="91"/>
      <c r="FW15" s="91">
        <v>1</v>
      </c>
      <c r="FX15" s="91"/>
      <c r="FY15" s="91"/>
      <c r="FZ15" s="91">
        <v>1</v>
      </c>
      <c r="GA15" s="91"/>
      <c r="GB15" s="91">
        <v>1</v>
      </c>
      <c r="GC15" s="91"/>
      <c r="GD15" s="91"/>
      <c r="GE15" s="91">
        <v>1</v>
      </c>
      <c r="GF15" s="91"/>
      <c r="GG15" s="91"/>
      <c r="GH15" s="91">
        <v>1</v>
      </c>
      <c r="GI15" s="91"/>
      <c r="GJ15" s="91"/>
      <c r="GK15" s="91">
        <v>1</v>
      </c>
      <c r="GL15" s="91"/>
      <c r="GM15" s="91"/>
      <c r="GN15" s="91">
        <v>1</v>
      </c>
      <c r="GO15" s="91"/>
      <c r="GP15" s="91"/>
      <c r="GQ15" s="91">
        <v>1</v>
      </c>
      <c r="GR15" s="91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</row>
    <row r="16" spans="1:254" ht="15.75" x14ac:dyDescent="0.25">
      <c r="A16" s="2">
        <v>3</v>
      </c>
      <c r="B16" s="1" t="s">
        <v>863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864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865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866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/>
      <c r="EM19" s="4">
        <v>1</v>
      </c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/>
      <c r="FV19" s="4">
        <v>1</v>
      </c>
      <c r="FW19" s="4"/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867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3">
        <v>8</v>
      </c>
      <c r="B21" s="21" t="s">
        <v>868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21" t="s">
        <v>869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/>
      <c r="FZ22" s="4">
        <v>1</v>
      </c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21" t="s">
        <v>870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</row>
    <row r="24" spans="1:254" ht="15.75" x14ac:dyDescent="0.25">
      <c r="A24" s="3">
        <v>11</v>
      </c>
      <c r="B24" s="21" t="s">
        <v>871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21" t="s">
        <v>872</v>
      </c>
      <c r="C25" s="4"/>
      <c r="D25" s="4">
        <v>1</v>
      </c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>
        <v>1</v>
      </c>
      <c r="GP25" s="4"/>
      <c r="GQ25" s="4">
        <v>1</v>
      </c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13</v>
      </c>
      <c r="B26" s="21" t="s">
        <v>873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/>
      <c r="FX26" s="4">
        <v>1</v>
      </c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14</v>
      </c>
      <c r="B27" s="21" t="s">
        <v>874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21" t="s">
        <v>875</v>
      </c>
      <c r="C28" s="4"/>
      <c r="D28" s="4"/>
      <c r="E28" s="4" t="s">
        <v>884</v>
      </c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/>
      <c r="GO28" s="4">
        <v>1</v>
      </c>
      <c r="GP28" s="4"/>
      <c r="GQ28" s="4"/>
      <c r="GR28" s="4">
        <v>1</v>
      </c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21" t="s">
        <v>876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/>
      <c r="GL29" s="4">
        <v>1</v>
      </c>
      <c r="GM29" s="4">
        <v>1</v>
      </c>
      <c r="GN29" s="4"/>
      <c r="GO29" s="4"/>
      <c r="GP29" s="4">
        <v>1</v>
      </c>
      <c r="GQ29" s="4"/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21" t="s">
        <v>877</v>
      </c>
      <c r="C30" s="4"/>
      <c r="D30" s="4"/>
      <c r="E30" s="4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21" t="s">
        <v>878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/>
      <c r="AF31" s="4">
        <v>1</v>
      </c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/>
      <c r="EJ31" s="4">
        <v>1</v>
      </c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>
        <v>1</v>
      </c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21" t="s">
        <v>879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21" t="s">
        <v>880</v>
      </c>
      <c r="C33" s="4">
        <v>1</v>
      </c>
      <c r="D33" s="4"/>
      <c r="E33" s="4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21" t="s">
        <v>881</v>
      </c>
      <c r="C34" s="4">
        <v>1</v>
      </c>
      <c r="D34" s="4"/>
      <c r="E34" s="4"/>
      <c r="F34" s="4">
        <v>1</v>
      </c>
      <c r="G34" s="4"/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x14ac:dyDescent="0.25">
      <c r="A35" s="3">
        <v>22</v>
      </c>
      <c r="B35" s="21" t="s">
        <v>882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>
        <v>1</v>
      </c>
      <c r="BJ35" s="4"/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>
        <v>1</v>
      </c>
      <c r="EU35" s="4"/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/>
      <c r="GA35" s="4"/>
      <c r="GB35" s="4"/>
      <c r="GC35" s="4">
        <v>1</v>
      </c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</row>
    <row r="36" spans="1:254" x14ac:dyDescent="0.25">
      <c r="A36" s="3">
        <v>24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63" t="s">
        <v>179</v>
      </c>
      <c r="B38" s="64"/>
      <c r="C38" s="3">
        <f t="shared" ref="C38:AH38" si="0">SUM(C14:C37)</f>
        <v>11</v>
      </c>
      <c r="D38" s="3">
        <f t="shared" si="0"/>
        <v>7</v>
      </c>
      <c r="E38" s="3">
        <f t="shared" si="0"/>
        <v>3</v>
      </c>
      <c r="F38" s="3">
        <f t="shared" si="0"/>
        <v>13</v>
      </c>
      <c r="G38" s="3">
        <f t="shared" si="0"/>
        <v>7</v>
      </c>
      <c r="H38" s="3">
        <f t="shared" si="0"/>
        <v>2</v>
      </c>
      <c r="I38" s="3">
        <f t="shared" si="0"/>
        <v>11</v>
      </c>
      <c r="J38" s="3">
        <f t="shared" si="0"/>
        <v>9</v>
      </c>
      <c r="K38" s="3">
        <f t="shared" si="0"/>
        <v>3</v>
      </c>
      <c r="L38" s="3">
        <f t="shared" si="0"/>
        <v>10</v>
      </c>
      <c r="M38" s="3">
        <f t="shared" si="0"/>
        <v>9</v>
      </c>
      <c r="N38" s="3">
        <f t="shared" si="0"/>
        <v>3</v>
      </c>
      <c r="O38" s="3">
        <f t="shared" si="0"/>
        <v>11</v>
      </c>
      <c r="P38" s="3">
        <f t="shared" si="0"/>
        <v>7</v>
      </c>
      <c r="Q38" s="3">
        <f t="shared" si="0"/>
        <v>4</v>
      </c>
      <c r="R38" s="3">
        <f t="shared" si="0"/>
        <v>10</v>
      </c>
      <c r="S38" s="3">
        <f t="shared" si="0"/>
        <v>9</v>
      </c>
      <c r="T38" s="3">
        <f t="shared" si="0"/>
        <v>3</v>
      </c>
      <c r="U38" s="3">
        <f t="shared" si="0"/>
        <v>9</v>
      </c>
      <c r="V38" s="3">
        <f t="shared" si="0"/>
        <v>8</v>
      </c>
      <c r="W38" s="3">
        <f t="shared" si="0"/>
        <v>5</v>
      </c>
      <c r="X38" s="3">
        <f t="shared" si="0"/>
        <v>8</v>
      </c>
      <c r="Y38" s="3">
        <f t="shared" si="0"/>
        <v>8</v>
      </c>
      <c r="Z38" s="3">
        <f t="shared" si="0"/>
        <v>6</v>
      </c>
      <c r="AA38" s="3">
        <f t="shared" si="0"/>
        <v>10</v>
      </c>
      <c r="AB38" s="3">
        <f t="shared" si="0"/>
        <v>7</v>
      </c>
      <c r="AC38" s="3">
        <f t="shared" si="0"/>
        <v>5</v>
      </c>
      <c r="AD38" s="3">
        <f t="shared" si="0"/>
        <v>7</v>
      </c>
      <c r="AE38" s="3">
        <f t="shared" si="0"/>
        <v>8</v>
      </c>
      <c r="AF38" s="3">
        <f t="shared" si="0"/>
        <v>7</v>
      </c>
      <c r="AG38" s="3">
        <f t="shared" si="0"/>
        <v>8</v>
      </c>
      <c r="AH38" s="3">
        <f t="shared" si="0"/>
        <v>9</v>
      </c>
      <c r="AI38" s="3">
        <f t="shared" ref="AI38:BN38" si="1">SUM(AI14:AI37)</f>
        <v>5</v>
      </c>
      <c r="AJ38" s="3">
        <f t="shared" si="1"/>
        <v>10</v>
      </c>
      <c r="AK38" s="3">
        <f t="shared" si="1"/>
        <v>8</v>
      </c>
      <c r="AL38" s="3">
        <f t="shared" si="1"/>
        <v>4</v>
      </c>
      <c r="AM38" s="3">
        <f t="shared" si="1"/>
        <v>9</v>
      </c>
      <c r="AN38" s="3">
        <f t="shared" si="1"/>
        <v>10</v>
      </c>
      <c r="AO38" s="3">
        <f t="shared" si="1"/>
        <v>3</v>
      </c>
      <c r="AP38" s="3">
        <f t="shared" si="1"/>
        <v>9</v>
      </c>
      <c r="AQ38" s="3">
        <f t="shared" si="1"/>
        <v>10</v>
      </c>
      <c r="AR38" s="3">
        <f t="shared" si="1"/>
        <v>3</v>
      </c>
      <c r="AS38" s="3">
        <f t="shared" si="1"/>
        <v>10</v>
      </c>
      <c r="AT38" s="3">
        <f t="shared" si="1"/>
        <v>9</v>
      </c>
      <c r="AU38" s="3">
        <f t="shared" si="1"/>
        <v>3</v>
      </c>
      <c r="AV38" s="3">
        <f t="shared" si="1"/>
        <v>9</v>
      </c>
      <c r="AW38" s="3">
        <f t="shared" si="1"/>
        <v>10</v>
      </c>
      <c r="AX38" s="3">
        <f t="shared" si="1"/>
        <v>3</v>
      </c>
      <c r="AY38" s="3">
        <f t="shared" si="1"/>
        <v>9</v>
      </c>
      <c r="AZ38" s="3">
        <f t="shared" si="1"/>
        <v>10</v>
      </c>
      <c r="BA38" s="3">
        <f t="shared" si="1"/>
        <v>3</v>
      </c>
      <c r="BB38" s="3">
        <f t="shared" si="1"/>
        <v>10</v>
      </c>
      <c r="BC38" s="3">
        <f t="shared" si="1"/>
        <v>10</v>
      </c>
      <c r="BD38" s="3">
        <f t="shared" si="1"/>
        <v>2</v>
      </c>
      <c r="BE38" s="3">
        <f t="shared" si="1"/>
        <v>11</v>
      </c>
      <c r="BF38" s="3">
        <f t="shared" si="1"/>
        <v>8</v>
      </c>
      <c r="BG38" s="3">
        <f t="shared" si="1"/>
        <v>3</v>
      </c>
      <c r="BH38" s="3">
        <f t="shared" si="1"/>
        <v>12</v>
      </c>
      <c r="BI38" s="3">
        <f t="shared" si="1"/>
        <v>10</v>
      </c>
      <c r="BJ38" s="3">
        <f t="shared" si="1"/>
        <v>0</v>
      </c>
      <c r="BK38" s="3">
        <f t="shared" si="1"/>
        <v>11</v>
      </c>
      <c r="BL38" s="3">
        <f t="shared" si="1"/>
        <v>9</v>
      </c>
      <c r="BM38" s="3">
        <f t="shared" si="1"/>
        <v>2</v>
      </c>
      <c r="BN38" s="3">
        <f t="shared" si="1"/>
        <v>11</v>
      </c>
      <c r="BO38" s="3">
        <f t="shared" ref="BO38:CT38" si="2">SUM(BO14:BO37)</f>
        <v>8</v>
      </c>
      <c r="BP38" s="3">
        <f t="shared" si="2"/>
        <v>3</v>
      </c>
      <c r="BQ38" s="3">
        <f t="shared" si="2"/>
        <v>11</v>
      </c>
      <c r="BR38" s="3">
        <f t="shared" si="2"/>
        <v>8</v>
      </c>
      <c r="BS38" s="3">
        <f t="shared" si="2"/>
        <v>3</v>
      </c>
      <c r="BT38" s="3">
        <f t="shared" si="2"/>
        <v>11</v>
      </c>
      <c r="BU38" s="3">
        <f t="shared" si="2"/>
        <v>8</v>
      </c>
      <c r="BV38" s="3">
        <f t="shared" si="2"/>
        <v>3</v>
      </c>
      <c r="BW38" s="3">
        <f t="shared" si="2"/>
        <v>11</v>
      </c>
      <c r="BX38" s="3">
        <f t="shared" si="2"/>
        <v>9</v>
      </c>
      <c r="BY38" s="3">
        <f t="shared" si="2"/>
        <v>2</v>
      </c>
      <c r="BZ38" s="3">
        <f t="shared" si="2"/>
        <v>11</v>
      </c>
      <c r="CA38" s="3">
        <f t="shared" si="2"/>
        <v>9</v>
      </c>
      <c r="CB38" s="3">
        <f t="shared" si="2"/>
        <v>2</v>
      </c>
      <c r="CC38" s="3">
        <f t="shared" si="2"/>
        <v>10</v>
      </c>
      <c r="CD38" s="3">
        <f t="shared" si="2"/>
        <v>10</v>
      </c>
      <c r="CE38" s="3">
        <f t="shared" si="2"/>
        <v>2</v>
      </c>
      <c r="CF38" s="3">
        <f t="shared" si="2"/>
        <v>11</v>
      </c>
      <c r="CG38" s="3">
        <f t="shared" si="2"/>
        <v>9</v>
      </c>
      <c r="CH38" s="3">
        <f t="shared" si="2"/>
        <v>2</v>
      </c>
      <c r="CI38" s="3">
        <f t="shared" si="2"/>
        <v>11</v>
      </c>
      <c r="CJ38" s="3">
        <f t="shared" si="2"/>
        <v>9</v>
      </c>
      <c r="CK38" s="3">
        <f t="shared" si="2"/>
        <v>2</v>
      </c>
      <c r="CL38" s="3">
        <f t="shared" si="2"/>
        <v>10</v>
      </c>
      <c r="CM38" s="3">
        <f t="shared" si="2"/>
        <v>10</v>
      </c>
      <c r="CN38" s="3">
        <f t="shared" si="2"/>
        <v>2</v>
      </c>
      <c r="CO38" s="3">
        <f t="shared" si="2"/>
        <v>8</v>
      </c>
      <c r="CP38" s="3">
        <f t="shared" si="2"/>
        <v>12</v>
      </c>
      <c r="CQ38" s="3">
        <f t="shared" si="2"/>
        <v>2</v>
      </c>
      <c r="CR38" s="3">
        <f t="shared" si="2"/>
        <v>8</v>
      </c>
      <c r="CS38" s="3">
        <f t="shared" si="2"/>
        <v>12</v>
      </c>
      <c r="CT38" s="3">
        <f t="shared" si="2"/>
        <v>2</v>
      </c>
      <c r="CU38" s="3">
        <f t="shared" ref="CU38:DZ38" si="3">SUM(CU14:CU37)</f>
        <v>8</v>
      </c>
      <c r="CV38" s="3">
        <f t="shared" si="3"/>
        <v>11</v>
      </c>
      <c r="CW38" s="3">
        <f t="shared" si="3"/>
        <v>3</v>
      </c>
      <c r="CX38" s="3">
        <f t="shared" si="3"/>
        <v>9</v>
      </c>
      <c r="CY38" s="3">
        <f t="shared" si="3"/>
        <v>11</v>
      </c>
      <c r="CZ38" s="3">
        <f t="shared" si="3"/>
        <v>2</v>
      </c>
      <c r="DA38" s="3">
        <f t="shared" si="3"/>
        <v>10</v>
      </c>
      <c r="DB38" s="3">
        <f t="shared" si="3"/>
        <v>10</v>
      </c>
      <c r="DC38" s="3">
        <f t="shared" si="3"/>
        <v>2</v>
      </c>
      <c r="DD38" s="3">
        <f t="shared" si="3"/>
        <v>10</v>
      </c>
      <c r="DE38" s="3">
        <f t="shared" si="3"/>
        <v>10</v>
      </c>
      <c r="DF38" s="3">
        <f t="shared" si="3"/>
        <v>2</v>
      </c>
      <c r="DG38" s="3">
        <f t="shared" si="3"/>
        <v>9</v>
      </c>
      <c r="DH38" s="3">
        <f t="shared" si="3"/>
        <v>10</v>
      </c>
      <c r="DI38" s="3">
        <f t="shared" si="3"/>
        <v>3</v>
      </c>
      <c r="DJ38" s="3">
        <f t="shared" si="3"/>
        <v>7</v>
      </c>
      <c r="DK38" s="3">
        <f t="shared" si="3"/>
        <v>12</v>
      </c>
      <c r="DL38" s="3">
        <f t="shared" si="3"/>
        <v>3</v>
      </c>
      <c r="DM38" s="3">
        <f t="shared" si="3"/>
        <v>8</v>
      </c>
      <c r="DN38" s="3">
        <f t="shared" si="3"/>
        <v>12</v>
      </c>
      <c r="DO38" s="3">
        <f t="shared" si="3"/>
        <v>2</v>
      </c>
      <c r="DP38" s="3">
        <f t="shared" si="3"/>
        <v>7</v>
      </c>
      <c r="DQ38" s="3">
        <f t="shared" si="3"/>
        <v>12</v>
      </c>
      <c r="DR38" s="3">
        <f t="shared" si="3"/>
        <v>3</v>
      </c>
      <c r="DS38" s="3">
        <f t="shared" si="3"/>
        <v>9</v>
      </c>
      <c r="DT38" s="3">
        <f t="shared" si="3"/>
        <v>11</v>
      </c>
      <c r="DU38" s="3">
        <f t="shared" si="3"/>
        <v>2</v>
      </c>
      <c r="DV38" s="3">
        <f t="shared" si="3"/>
        <v>10</v>
      </c>
      <c r="DW38" s="3">
        <f t="shared" si="3"/>
        <v>10</v>
      </c>
      <c r="DX38" s="3">
        <f t="shared" si="3"/>
        <v>2</v>
      </c>
      <c r="DY38" s="3">
        <f t="shared" si="3"/>
        <v>7</v>
      </c>
      <c r="DZ38" s="3">
        <f t="shared" si="3"/>
        <v>12</v>
      </c>
      <c r="EA38" s="3">
        <f t="shared" ref="EA38:FF38" si="4">SUM(EA14:EA37)</f>
        <v>3</v>
      </c>
      <c r="EB38" s="3">
        <f t="shared" si="4"/>
        <v>8</v>
      </c>
      <c r="EC38" s="3">
        <f t="shared" si="4"/>
        <v>12</v>
      </c>
      <c r="ED38" s="3">
        <f t="shared" si="4"/>
        <v>2</v>
      </c>
      <c r="EE38" s="3">
        <f t="shared" si="4"/>
        <v>9</v>
      </c>
      <c r="EF38" s="3">
        <f t="shared" si="4"/>
        <v>11</v>
      </c>
      <c r="EG38" s="3">
        <f t="shared" si="4"/>
        <v>2</v>
      </c>
      <c r="EH38" s="3">
        <f t="shared" si="4"/>
        <v>7</v>
      </c>
      <c r="EI38" s="3">
        <f t="shared" si="4"/>
        <v>12</v>
      </c>
      <c r="EJ38" s="3">
        <f t="shared" si="4"/>
        <v>3</v>
      </c>
      <c r="EK38" s="3">
        <f t="shared" si="4"/>
        <v>18</v>
      </c>
      <c r="EL38" s="3">
        <f t="shared" si="4"/>
        <v>1</v>
      </c>
      <c r="EM38" s="3">
        <f t="shared" si="4"/>
        <v>3</v>
      </c>
      <c r="EN38" s="3">
        <f t="shared" si="4"/>
        <v>10</v>
      </c>
      <c r="EO38" s="3">
        <f t="shared" si="4"/>
        <v>10</v>
      </c>
      <c r="EP38" s="3">
        <f t="shared" si="4"/>
        <v>2</v>
      </c>
      <c r="EQ38" s="3">
        <f t="shared" si="4"/>
        <v>12</v>
      </c>
      <c r="ER38" s="3">
        <f t="shared" si="4"/>
        <v>7</v>
      </c>
      <c r="ES38" s="3">
        <f t="shared" si="4"/>
        <v>3</v>
      </c>
      <c r="ET38" s="3">
        <f t="shared" si="4"/>
        <v>16</v>
      </c>
      <c r="EU38" s="3">
        <f t="shared" si="4"/>
        <v>4</v>
      </c>
      <c r="EV38" s="3">
        <f t="shared" si="4"/>
        <v>2</v>
      </c>
      <c r="EW38" s="3">
        <f t="shared" si="4"/>
        <v>9</v>
      </c>
      <c r="EX38" s="3">
        <f t="shared" si="4"/>
        <v>10</v>
      </c>
      <c r="EY38" s="3">
        <f t="shared" si="4"/>
        <v>3</v>
      </c>
      <c r="EZ38" s="3">
        <f t="shared" si="4"/>
        <v>9</v>
      </c>
      <c r="FA38" s="3">
        <f t="shared" si="4"/>
        <v>11</v>
      </c>
      <c r="FB38" s="3">
        <f t="shared" si="4"/>
        <v>2</v>
      </c>
      <c r="FC38" s="3">
        <f t="shared" si="4"/>
        <v>7</v>
      </c>
      <c r="FD38" s="3">
        <f t="shared" si="4"/>
        <v>13</v>
      </c>
      <c r="FE38" s="3">
        <f t="shared" si="4"/>
        <v>2</v>
      </c>
      <c r="FF38" s="3">
        <f t="shared" si="4"/>
        <v>9</v>
      </c>
      <c r="FG38" s="3">
        <f t="shared" ref="FG38:GL38" si="5">SUM(FG14:FG37)</f>
        <v>11</v>
      </c>
      <c r="FH38" s="3">
        <f t="shared" si="5"/>
        <v>2</v>
      </c>
      <c r="FI38" s="3">
        <f t="shared" si="5"/>
        <v>8</v>
      </c>
      <c r="FJ38" s="3">
        <f t="shared" si="5"/>
        <v>12</v>
      </c>
      <c r="FK38" s="3">
        <f t="shared" si="5"/>
        <v>2</v>
      </c>
      <c r="FL38" s="3">
        <f t="shared" si="5"/>
        <v>8</v>
      </c>
      <c r="FM38" s="3">
        <f t="shared" si="5"/>
        <v>11</v>
      </c>
      <c r="FN38" s="3">
        <f t="shared" si="5"/>
        <v>3</v>
      </c>
      <c r="FO38" s="3">
        <f t="shared" si="5"/>
        <v>9</v>
      </c>
      <c r="FP38" s="3">
        <f t="shared" si="5"/>
        <v>10</v>
      </c>
      <c r="FQ38" s="3">
        <f t="shared" si="5"/>
        <v>3</v>
      </c>
      <c r="FR38" s="3">
        <f t="shared" si="5"/>
        <v>10</v>
      </c>
      <c r="FS38" s="3">
        <f t="shared" si="5"/>
        <v>8</v>
      </c>
      <c r="FT38" s="3">
        <f t="shared" si="5"/>
        <v>4</v>
      </c>
      <c r="FU38" s="3">
        <f t="shared" si="5"/>
        <v>8</v>
      </c>
      <c r="FV38" s="3">
        <f t="shared" si="5"/>
        <v>10</v>
      </c>
      <c r="FW38" s="3">
        <f t="shared" si="5"/>
        <v>3</v>
      </c>
      <c r="FX38" s="3">
        <f t="shared" si="5"/>
        <v>10</v>
      </c>
      <c r="FY38" s="3">
        <f t="shared" si="5"/>
        <v>9</v>
      </c>
      <c r="FZ38" s="3">
        <f t="shared" si="5"/>
        <v>4</v>
      </c>
      <c r="GA38" s="3">
        <f t="shared" si="5"/>
        <v>6</v>
      </c>
      <c r="GB38" s="3">
        <f t="shared" si="5"/>
        <v>9</v>
      </c>
      <c r="GC38" s="3">
        <f t="shared" si="5"/>
        <v>7</v>
      </c>
      <c r="GD38" s="3">
        <f t="shared" si="5"/>
        <v>7</v>
      </c>
      <c r="GE38" s="3">
        <f t="shared" si="5"/>
        <v>9</v>
      </c>
      <c r="GF38" s="3">
        <f t="shared" si="5"/>
        <v>6</v>
      </c>
      <c r="GG38" s="3">
        <f t="shared" si="5"/>
        <v>7</v>
      </c>
      <c r="GH38" s="3">
        <f t="shared" si="5"/>
        <v>9</v>
      </c>
      <c r="GI38" s="3">
        <f t="shared" si="5"/>
        <v>6</v>
      </c>
      <c r="GJ38" s="3">
        <f t="shared" si="5"/>
        <v>6</v>
      </c>
      <c r="GK38" s="3">
        <f t="shared" si="5"/>
        <v>9</v>
      </c>
      <c r="GL38" s="3">
        <f t="shared" si="5"/>
        <v>7</v>
      </c>
      <c r="GM38" s="3">
        <f t="shared" ref="GM38:GR38" si="6">SUM(GM14:GM37)</f>
        <v>7</v>
      </c>
      <c r="GN38" s="3">
        <f t="shared" si="6"/>
        <v>10</v>
      </c>
      <c r="GO38" s="3">
        <f t="shared" si="6"/>
        <v>5</v>
      </c>
      <c r="GP38" s="3">
        <f t="shared" si="6"/>
        <v>8</v>
      </c>
      <c r="GQ38" s="3">
        <f t="shared" si="6"/>
        <v>11</v>
      </c>
      <c r="GR38" s="3">
        <f t="shared" si="6"/>
        <v>3</v>
      </c>
    </row>
    <row r="39" spans="1:254" ht="37.5" customHeight="1" x14ac:dyDescent="0.25">
      <c r="A39" s="65" t="s">
        <v>538</v>
      </c>
      <c r="B39" s="66"/>
      <c r="C39" s="10">
        <f>C38/22%</f>
        <v>50</v>
      </c>
      <c r="D39" s="10">
        <f t="shared" ref="D39:BO39" si="7">D38/22%</f>
        <v>31.818181818181817</v>
      </c>
      <c r="E39" s="10">
        <f t="shared" si="7"/>
        <v>13.636363636363637</v>
      </c>
      <c r="F39" s="10">
        <f t="shared" si="7"/>
        <v>59.090909090909093</v>
      </c>
      <c r="G39" s="10">
        <f t="shared" si="7"/>
        <v>31.818181818181817</v>
      </c>
      <c r="H39" s="10">
        <f t="shared" si="7"/>
        <v>9.0909090909090917</v>
      </c>
      <c r="I39" s="10">
        <f t="shared" si="7"/>
        <v>50</v>
      </c>
      <c r="J39" s="10">
        <f t="shared" si="7"/>
        <v>40.909090909090907</v>
      </c>
      <c r="K39" s="10">
        <f t="shared" si="7"/>
        <v>13.636363636363637</v>
      </c>
      <c r="L39" s="10">
        <f t="shared" si="7"/>
        <v>45.454545454545453</v>
      </c>
      <c r="M39" s="10">
        <f t="shared" si="7"/>
        <v>40.909090909090907</v>
      </c>
      <c r="N39" s="10">
        <f t="shared" si="7"/>
        <v>13.636363636363637</v>
      </c>
      <c r="O39" s="10">
        <f t="shared" si="7"/>
        <v>50</v>
      </c>
      <c r="P39" s="10">
        <f t="shared" si="7"/>
        <v>31.818181818181817</v>
      </c>
      <c r="Q39" s="10">
        <f t="shared" si="7"/>
        <v>18.181818181818183</v>
      </c>
      <c r="R39" s="10">
        <f t="shared" si="7"/>
        <v>45.454545454545453</v>
      </c>
      <c r="S39" s="10">
        <f t="shared" si="7"/>
        <v>40.909090909090907</v>
      </c>
      <c r="T39" s="10">
        <f t="shared" si="7"/>
        <v>13.636363636363637</v>
      </c>
      <c r="U39" s="10">
        <f t="shared" si="7"/>
        <v>40.909090909090907</v>
      </c>
      <c r="V39" s="10">
        <f t="shared" si="7"/>
        <v>36.363636363636367</v>
      </c>
      <c r="W39" s="10">
        <f t="shared" si="7"/>
        <v>22.727272727272727</v>
      </c>
      <c r="X39" s="10">
        <f t="shared" si="7"/>
        <v>36.363636363636367</v>
      </c>
      <c r="Y39" s="10">
        <f t="shared" si="7"/>
        <v>36.363636363636367</v>
      </c>
      <c r="Z39" s="10">
        <f t="shared" si="7"/>
        <v>27.272727272727273</v>
      </c>
      <c r="AA39" s="10">
        <f t="shared" si="7"/>
        <v>45.454545454545453</v>
      </c>
      <c r="AB39" s="10">
        <f t="shared" si="7"/>
        <v>31.818181818181817</v>
      </c>
      <c r="AC39" s="10">
        <f t="shared" si="7"/>
        <v>22.727272727272727</v>
      </c>
      <c r="AD39" s="10">
        <f t="shared" si="7"/>
        <v>31.818181818181817</v>
      </c>
      <c r="AE39" s="10">
        <f t="shared" si="7"/>
        <v>36.363636363636367</v>
      </c>
      <c r="AF39" s="10">
        <f t="shared" si="7"/>
        <v>31.818181818181817</v>
      </c>
      <c r="AG39" s="10">
        <f t="shared" si="7"/>
        <v>36.363636363636367</v>
      </c>
      <c r="AH39" s="10">
        <f t="shared" si="7"/>
        <v>40.909090909090907</v>
      </c>
      <c r="AI39" s="10">
        <f t="shared" si="7"/>
        <v>22.727272727272727</v>
      </c>
      <c r="AJ39" s="10">
        <f t="shared" si="7"/>
        <v>45.454545454545453</v>
      </c>
      <c r="AK39" s="10">
        <f t="shared" si="7"/>
        <v>36.363636363636367</v>
      </c>
      <c r="AL39" s="10">
        <f t="shared" si="7"/>
        <v>18.181818181818183</v>
      </c>
      <c r="AM39" s="10">
        <f t="shared" si="7"/>
        <v>40.909090909090907</v>
      </c>
      <c r="AN39" s="10">
        <f t="shared" si="7"/>
        <v>45.454545454545453</v>
      </c>
      <c r="AO39" s="10">
        <f t="shared" si="7"/>
        <v>13.636363636363637</v>
      </c>
      <c r="AP39" s="10">
        <f t="shared" si="7"/>
        <v>40.909090909090907</v>
      </c>
      <c r="AQ39" s="10">
        <f t="shared" si="7"/>
        <v>45.454545454545453</v>
      </c>
      <c r="AR39" s="10">
        <f t="shared" si="7"/>
        <v>13.636363636363637</v>
      </c>
      <c r="AS39" s="10">
        <f t="shared" si="7"/>
        <v>45.454545454545453</v>
      </c>
      <c r="AT39" s="10">
        <f t="shared" si="7"/>
        <v>40.909090909090907</v>
      </c>
      <c r="AU39" s="10">
        <f t="shared" si="7"/>
        <v>13.636363636363637</v>
      </c>
      <c r="AV39" s="10">
        <f t="shared" si="7"/>
        <v>40.909090909090907</v>
      </c>
      <c r="AW39" s="10">
        <f t="shared" si="7"/>
        <v>45.454545454545453</v>
      </c>
      <c r="AX39" s="10">
        <f t="shared" si="7"/>
        <v>13.636363636363637</v>
      </c>
      <c r="AY39" s="10">
        <f t="shared" si="7"/>
        <v>40.909090909090907</v>
      </c>
      <c r="AZ39" s="10">
        <f t="shared" si="7"/>
        <v>45.454545454545453</v>
      </c>
      <c r="BA39" s="10">
        <f t="shared" si="7"/>
        <v>13.636363636363637</v>
      </c>
      <c r="BB39" s="10">
        <f t="shared" si="7"/>
        <v>45.454545454545453</v>
      </c>
      <c r="BC39" s="10">
        <f t="shared" si="7"/>
        <v>45.454545454545453</v>
      </c>
      <c r="BD39" s="10">
        <f t="shared" si="7"/>
        <v>9.0909090909090917</v>
      </c>
      <c r="BE39" s="10">
        <f t="shared" si="7"/>
        <v>50</v>
      </c>
      <c r="BF39" s="10">
        <f t="shared" si="7"/>
        <v>36.363636363636367</v>
      </c>
      <c r="BG39" s="10">
        <f t="shared" si="7"/>
        <v>13.636363636363637</v>
      </c>
      <c r="BH39" s="10">
        <f t="shared" si="7"/>
        <v>54.545454545454547</v>
      </c>
      <c r="BI39" s="10">
        <f t="shared" si="7"/>
        <v>45.454545454545453</v>
      </c>
      <c r="BJ39" s="10">
        <f t="shared" si="7"/>
        <v>0</v>
      </c>
      <c r="BK39" s="10">
        <f t="shared" si="7"/>
        <v>50</v>
      </c>
      <c r="BL39" s="10">
        <f t="shared" si="7"/>
        <v>40.909090909090907</v>
      </c>
      <c r="BM39" s="10">
        <f t="shared" si="7"/>
        <v>9.0909090909090917</v>
      </c>
      <c r="BN39" s="10">
        <f t="shared" si="7"/>
        <v>50</v>
      </c>
      <c r="BO39" s="10">
        <f t="shared" si="7"/>
        <v>36.363636363636367</v>
      </c>
      <c r="BP39" s="10">
        <f t="shared" ref="BP39:EA39" si="8">BP38/22%</f>
        <v>13.636363636363637</v>
      </c>
      <c r="BQ39" s="10">
        <f t="shared" si="8"/>
        <v>50</v>
      </c>
      <c r="BR39" s="10">
        <f t="shared" si="8"/>
        <v>36.363636363636367</v>
      </c>
      <c r="BS39" s="10">
        <f t="shared" si="8"/>
        <v>13.636363636363637</v>
      </c>
      <c r="BT39" s="10">
        <f t="shared" si="8"/>
        <v>50</v>
      </c>
      <c r="BU39" s="10">
        <f t="shared" si="8"/>
        <v>36.363636363636367</v>
      </c>
      <c r="BV39" s="10">
        <f t="shared" si="8"/>
        <v>13.636363636363637</v>
      </c>
      <c r="BW39" s="10">
        <f t="shared" si="8"/>
        <v>50</v>
      </c>
      <c r="BX39" s="10">
        <f t="shared" si="8"/>
        <v>40.909090909090907</v>
      </c>
      <c r="BY39" s="10">
        <f t="shared" si="8"/>
        <v>9.0909090909090917</v>
      </c>
      <c r="BZ39" s="10">
        <f t="shared" si="8"/>
        <v>50</v>
      </c>
      <c r="CA39" s="10">
        <f t="shared" si="8"/>
        <v>40.909090909090907</v>
      </c>
      <c r="CB39" s="10">
        <f t="shared" si="8"/>
        <v>9.0909090909090917</v>
      </c>
      <c r="CC39" s="10">
        <f t="shared" si="8"/>
        <v>45.454545454545453</v>
      </c>
      <c r="CD39" s="10">
        <f t="shared" si="8"/>
        <v>45.454545454545453</v>
      </c>
      <c r="CE39" s="10">
        <f t="shared" si="8"/>
        <v>9.0909090909090917</v>
      </c>
      <c r="CF39" s="10">
        <f t="shared" si="8"/>
        <v>50</v>
      </c>
      <c r="CG39" s="10">
        <f t="shared" si="8"/>
        <v>40.909090909090907</v>
      </c>
      <c r="CH39" s="10">
        <f t="shared" si="8"/>
        <v>9.0909090909090917</v>
      </c>
      <c r="CI39" s="10">
        <f t="shared" si="8"/>
        <v>50</v>
      </c>
      <c r="CJ39" s="10">
        <f t="shared" si="8"/>
        <v>40.909090909090907</v>
      </c>
      <c r="CK39" s="10">
        <f t="shared" si="8"/>
        <v>9.0909090909090917</v>
      </c>
      <c r="CL39" s="10">
        <f t="shared" si="8"/>
        <v>45.454545454545453</v>
      </c>
      <c r="CM39" s="10">
        <f t="shared" si="8"/>
        <v>45.454545454545453</v>
      </c>
      <c r="CN39" s="10">
        <f t="shared" si="8"/>
        <v>9.0909090909090917</v>
      </c>
      <c r="CO39" s="10">
        <f t="shared" si="8"/>
        <v>36.363636363636367</v>
      </c>
      <c r="CP39" s="10">
        <f t="shared" si="8"/>
        <v>54.545454545454547</v>
      </c>
      <c r="CQ39" s="10">
        <f t="shared" si="8"/>
        <v>9.0909090909090917</v>
      </c>
      <c r="CR39" s="10">
        <f t="shared" si="8"/>
        <v>36.363636363636367</v>
      </c>
      <c r="CS39" s="10">
        <f t="shared" si="8"/>
        <v>54.545454545454547</v>
      </c>
      <c r="CT39" s="10">
        <f t="shared" si="8"/>
        <v>9.0909090909090917</v>
      </c>
      <c r="CU39" s="10">
        <f t="shared" si="8"/>
        <v>36.363636363636367</v>
      </c>
      <c r="CV39" s="10">
        <f t="shared" si="8"/>
        <v>50</v>
      </c>
      <c r="CW39" s="10">
        <f t="shared" si="8"/>
        <v>13.636363636363637</v>
      </c>
      <c r="CX39" s="10">
        <f t="shared" si="8"/>
        <v>40.909090909090907</v>
      </c>
      <c r="CY39" s="10">
        <f t="shared" si="8"/>
        <v>50</v>
      </c>
      <c r="CZ39" s="10">
        <f t="shared" si="8"/>
        <v>9.0909090909090917</v>
      </c>
      <c r="DA39" s="10">
        <f t="shared" si="8"/>
        <v>45.454545454545453</v>
      </c>
      <c r="DB39" s="10">
        <f t="shared" si="8"/>
        <v>45.454545454545453</v>
      </c>
      <c r="DC39" s="10">
        <f t="shared" si="8"/>
        <v>9.0909090909090917</v>
      </c>
      <c r="DD39" s="10">
        <f t="shared" si="8"/>
        <v>45.454545454545453</v>
      </c>
      <c r="DE39" s="10">
        <f t="shared" si="8"/>
        <v>45.454545454545453</v>
      </c>
      <c r="DF39" s="10">
        <f t="shared" si="8"/>
        <v>9.0909090909090917</v>
      </c>
      <c r="DG39" s="10">
        <f t="shared" si="8"/>
        <v>40.909090909090907</v>
      </c>
      <c r="DH39" s="10">
        <f t="shared" si="8"/>
        <v>45.454545454545453</v>
      </c>
      <c r="DI39" s="10">
        <f t="shared" si="8"/>
        <v>13.636363636363637</v>
      </c>
      <c r="DJ39" s="10">
        <f t="shared" si="8"/>
        <v>31.818181818181817</v>
      </c>
      <c r="DK39" s="10">
        <f t="shared" si="8"/>
        <v>54.545454545454547</v>
      </c>
      <c r="DL39" s="10">
        <f t="shared" si="8"/>
        <v>13.636363636363637</v>
      </c>
      <c r="DM39" s="10">
        <f t="shared" si="8"/>
        <v>36.363636363636367</v>
      </c>
      <c r="DN39" s="10">
        <f t="shared" si="8"/>
        <v>54.545454545454547</v>
      </c>
      <c r="DO39" s="10">
        <f t="shared" si="8"/>
        <v>9.0909090909090917</v>
      </c>
      <c r="DP39" s="10">
        <f t="shared" si="8"/>
        <v>31.818181818181817</v>
      </c>
      <c r="DQ39" s="10">
        <f t="shared" si="8"/>
        <v>54.545454545454547</v>
      </c>
      <c r="DR39" s="10">
        <f t="shared" si="8"/>
        <v>13.636363636363637</v>
      </c>
      <c r="DS39" s="10">
        <f t="shared" si="8"/>
        <v>40.909090909090907</v>
      </c>
      <c r="DT39" s="10">
        <f t="shared" si="8"/>
        <v>50</v>
      </c>
      <c r="DU39" s="10">
        <f t="shared" si="8"/>
        <v>9.0909090909090917</v>
      </c>
      <c r="DV39" s="10">
        <f t="shared" si="8"/>
        <v>45.454545454545453</v>
      </c>
      <c r="DW39" s="10">
        <f t="shared" si="8"/>
        <v>45.454545454545453</v>
      </c>
      <c r="DX39" s="10">
        <f t="shared" si="8"/>
        <v>9.0909090909090917</v>
      </c>
      <c r="DY39" s="10">
        <f t="shared" si="8"/>
        <v>31.818181818181817</v>
      </c>
      <c r="DZ39" s="10">
        <f t="shared" si="8"/>
        <v>54.545454545454547</v>
      </c>
      <c r="EA39" s="10">
        <f t="shared" si="8"/>
        <v>13.636363636363637</v>
      </c>
      <c r="EB39" s="10">
        <f t="shared" ref="EB39:GM39" si="9">EB38/22%</f>
        <v>36.363636363636367</v>
      </c>
      <c r="EC39" s="10">
        <f t="shared" si="9"/>
        <v>54.545454545454547</v>
      </c>
      <c r="ED39" s="10">
        <f t="shared" si="9"/>
        <v>9.0909090909090917</v>
      </c>
      <c r="EE39" s="10">
        <f t="shared" si="9"/>
        <v>40.909090909090907</v>
      </c>
      <c r="EF39" s="10">
        <f t="shared" si="9"/>
        <v>50</v>
      </c>
      <c r="EG39" s="10">
        <f t="shared" si="9"/>
        <v>9.0909090909090917</v>
      </c>
      <c r="EH39" s="10">
        <f t="shared" si="9"/>
        <v>31.818181818181817</v>
      </c>
      <c r="EI39" s="10">
        <f t="shared" si="9"/>
        <v>54.545454545454547</v>
      </c>
      <c r="EJ39" s="10">
        <f t="shared" si="9"/>
        <v>13.636363636363637</v>
      </c>
      <c r="EK39" s="10">
        <f t="shared" si="9"/>
        <v>81.818181818181813</v>
      </c>
      <c r="EL39" s="10">
        <f t="shared" si="9"/>
        <v>4.5454545454545459</v>
      </c>
      <c r="EM39" s="10">
        <f t="shared" si="9"/>
        <v>13.636363636363637</v>
      </c>
      <c r="EN39" s="10">
        <f t="shared" si="9"/>
        <v>45.454545454545453</v>
      </c>
      <c r="EO39" s="10">
        <f t="shared" si="9"/>
        <v>45.454545454545453</v>
      </c>
      <c r="EP39" s="10">
        <f t="shared" si="9"/>
        <v>9.0909090909090917</v>
      </c>
      <c r="EQ39" s="10">
        <f t="shared" si="9"/>
        <v>54.545454545454547</v>
      </c>
      <c r="ER39" s="10">
        <f t="shared" si="9"/>
        <v>31.818181818181817</v>
      </c>
      <c r="ES39" s="10">
        <f t="shared" si="9"/>
        <v>13.636363636363637</v>
      </c>
      <c r="ET39" s="10">
        <f t="shared" si="9"/>
        <v>72.727272727272734</v>
      </c>
      <c r="EU39" s="10">
        <f t="shared" si="9"/>
        <v>18.181818181818183</v>
      </c>
      <c r="EV39" s="10">
        <f t="shared" si="9"/>
        <v>9.0909090909090917</v>
      </c>
      <c r="EW39" s="10">
        <f t="shared" si="9"/>
        <v>40.909090909090907</v>
      </c>
      <c r="EX39" s="10">
        <f t="shared" si="9"/>
        <v>45.454545454545453</v>
      </c>
      <c r="EY39" s="10">
        <f t="shared" si="9"/>
        <v>13.636363636363637</v>
      </c>
      <c r="EZ39" s="10">
        <f t="shared" si="9"/>
        <v>40.909090909090907</v>
      </c>
      <c r="FA39" s="10">
        <f t="shared" si="9"/>
        <v>50</v>
      </c>
      <c r="FB39" s="10">
        <f t="shared" si="9"/>
        <v>9.0909090909090917</v>
      </c>
      <c r="FC39" s="10">
        <f t="shared" si="9"/>
        <v>31.818181818181817</v>
      </c>
      <c r="FD39" s="10">
        <f t="shared" si="9"/>
        <v>59.090909090909093</v>
      </c>
      <c r="FE39" s="10">
        <f t="shared" si="9"/>
        <v>9.0909090909090917</v>
      </c>
      <c r="FF39" s="10">
        <f t="shared" si="9"/>
        <v>40.909090909090907</v>
      </c>
      <c r="FG39" s="10">
        <f t="shared" si="9"/>
        <v>50</v>
      </c>
      <c r="FH39" s="10">
        <f t="shared" si="9"/>
        <v>9.0909090909090917</v>
      </c>
      <c r="FI39" s="10">
        <f t="shared" si="9"/>
        <v>36.363636363636367</v>
      </c>
      <c r="FJ39" s="10">
        <f t="shared" si="9"/>
        <v>54.545454545454547</v>
      </c>
      <c r="FK39" s="10">
        <f t="shared" si="9"/>
        <v>9.0909090909090917</v>
      </c>
      <c r="FL39" s="10">
        <f t="shared" si="9"/>
        <v>36.363636363636367</v>
      </c>
      <c r="FM39" s="10">
        <f t="shared" si="9"/>
        <v>50</v>
      </c>
      <c r="FN39" s="10">
        <f t="shared" si="9"/>
        <v>13.636363636363637</v>
      </c>
      <c r="FO39" s="10">
        <f t="shared" si="9"/>
        <v>40.909090909090907</v>
      </c>
      <c r="FP39" s="10">
        <f t="shared" si="9"/>
        <v>45.454545454545453</v>
      </c>
      <c r="FQ39" s="10">
        <f t="shared" si="9"/>
        <v>13.636363636363637</v>
      </c>
      <c r="FR39" s="10">
        <f t="shared" si="9"/>
        <v>45.454545454545453</v>
      </c>
      <c r="FS39" s="10">
        <f t="shared" si="9"/>
        <v>36.363636363636367</v>
      </c>
      <c r="FT39" s="10">
        <f t="shared" si="9"/>
        <v>18.181818181818183</v>
      </c>
      <c r="FU39" s="10">
        <f t="shared" si="9"/>
        <v>36.363636363636367</v>
      </c>
      <c r="FV39" s="10">
        <f t="shared" si="9"/>
        <v>45.454545454545453</v>
      </c>
      <c r="FW39" s="10">
        <f t="shared" si="9"/>
        <v>13.636363636363637</v>
      </c>
      <c r="FX39" s="10">
        <f t="shared" si="9"/>
        <v>45.454545454545453</v>
      </c>
      <c r="FY39" s="10">
        <f t="shared" si="9"/>
        <v>40.909090909090907</v>
      </c>
      <c r="FZ39" s="10">
        <f t="shared" si="9"/>
        <v>18.181818181818183</v>
      </c>
      <c r="GA39" s="10">
        <f t="shared" si="9"/>
        <v>27.272727272727273</v>
      </c>
      <c r="GB39" s="10">
        <f t="shared" si="9"/>
        <v>40.909090909090907</v>
      </c>
      <c r="GC39" s="10">
        <f t="shared" si="9"/>
        <v>31.818181818181817</v>
      </c>
      <c r="GD39" s="10">
        <f t="shared" si="9"/>
        <v>31.818181818181817</v>
      </c>
      <c r="GE39" s="10">
        <f t="shared" si="9"/>
        <v>40.909090909090907</v>
      </c>
      <c r="GF39" s="10">
        <f t="shared" si="9"/>
        <v>27.272727272727273</v>
      </c>
      <c r="GG39" s="10">
        <f t="shared" si="9"/>
        <v>31.818181818181817</v>
      </c>
      <c r="GH39" s="10">
        <f t="shared" si="9"/>
        <v>40.909090909090907</v>
      </c>
      <c r="GI39" s="10">
        <f t="shared" si="9"/>
        <v>27.272727272727273</v>
      </c>
      <c r="GJ39" s="10">
        <f t="shared" si="9"/>
        <v>27.272727272727273</v>
      </c>
      <c r="GK39" s="10">
        <f t="shared" si="9"/>
        <v>40.909090909090907</v>
      </c>
      <c r="GL39" s="10">
        <f t="shared" si="9"/>
        <v>31.818181818181817</v>
      </c>
      <c r="GM39" s="10">
        <f t="shared" si="9"/>
        <v>31.818181818181817</v>
      </c>
      <c r="GN39" s="10">
        <f t="shared" ref="GN39:GR39" si="10">GN38/22%</f>
        <v>45.454545454545453</v>
      </c>
      <c r="GO39" s="10">
        <f t="shared" si="10"/>
        <v>22.727272727272727</v>
      </c>
      <c r="GP39" s="10">
        <f t="shared" si="10"/>
        <v>36.363636363636367</v>
      </c>
      <c r="GQ39" s="10">
        <f t="shared" si="10"/>
        <v>50</v>
      </c>
      <c r="GR39" s="10">
        <f t="shared" si="10"/>
        <v>13.636363636363637</v>
      </c>
    </row>
    <row r="41" spans="1:254" x14ac:dyDescent="0.25">
      <c r="B41" s="88" t="s">
        <v>517</v>
      </c>
      <c r="C41" s="88"/>
      <c r="D41" s="88"/>
      <c r="E41" s="88"/>
      <c r="F41" s="22"/>
      <c r="G41" s="22"/>
      <c r="H41" s="22"/>
      <c r="I41" s="22"/>
      <c r="J41" s="22"/>
      <c r="K41" s="22"/>
      <c r="L41" s="22"/>
      <c r="M41" s="22"/>
    </row>
    <row r="42" spans="1:254" x14ac:dyDescent="0.25">
      <c r="B42" s="4" t="s">
        <v>518</v>
      </c>
      <c r="C42" s="21" t="s">
        <v>531</v>
      </c>
      <c r="D42" s="17">
        <f>E42/100*23</f>
        <v>11.5</v>
      </c>
      <c r="E42" s="23">
        <f>(C39+F39+I39+L39+O39+R39)/6</f>
        <v>50</v>
      </c>
      <c r="F42" s="22"/>
      <c r="G42" s="22"/>
      <c r="H42" s="22"/>
      <c r="I42" s="22"/>
      <c r="J42" s="22"/>
      <c r="K42" s="22"/>
      <c r="L42" s="22"/>
      <c r="M42" s="22"/>
    </row>
    <row r="43" spans="1:254" x14ac:dyDescent="0.25">
      <c r="B43" s="4" t="s">
        <v>519</v>
      </c>
      <c r="C43" s="21" t="s">
        <v>531</v>
      </c>
      <c r="D43" s="17">
        <f>E43/100*23</f>
        <v>8.3636363636363633</v>
      </c>
      <c r="E43" s="23">
        <f>(D39+G39+J39+M39+P39+S39)/6</f>
        <v>36.36363636363636</v>
      </c>
      <c r="F43" s="22"/>
      <c r="G43" s="22"/>
      <c r="H43" s="22"/>
      <c r="I43" s="22"/>
      <c r="J43" s="22"/>
      <c r="K43" s="22"/>
      <c r="L43" s="22"/>
      <c r="M43" s="22"/>
    </row>
    <row r="44" spans="1:254" x14ac:dyDescent="0.25">
      <c r="B44" s="4" t="s">
        <v>520</v>
      </c>
      <c r="C44" s="21" t="s">
        <v>531</v>
      </c>
      <c r="D44" s="17">
        <f>E44/100*23</f>
        <v>3.1363636363636367</v>
      </c>
      <c r="E44" s="23">
        <f>(E39+H39+K39+N39+Q39+T39)/6</f>
        <v>13.636363636363638</v>
      </c>
      <c r="F44" s="22"/>
      <c r="G44" s="22"/>
      <c r="H44" s="22"/>
      <c r="I44" s="22"/>
      <c r="J44" s="22"/>
      <c r="K44" s="22"/>
      <c r="L44" s="22"/>
      <c r="M44" s="22"/>
    </row>
    <row r="45" spans="1:254" x14ac:dyDescent="0.25">
      <c r="B45" s="21"/>
      <c r="C45" s="21"/>
      <c r="D45" s="24">
        <f>SUM(D42:D44)</f>
        <v>23</v>
      </c>
      <c r="E45" s="24">
        <f>SUM(E42:E44)</f>
        <v>100</v>
      </c>
      <c r="F45" s="22"/>
      <c r="G45" s="22"/>
      <c r="H45" s="22"/>
      <c r="I45" s="22"/>
      <c r="J45" s="22"/>
      <c r="K45" s="22"/>
      <c r="L45" s="22"/>
      <c r="M45" s="22"/>
    </row>
    <row r="46" spans="1:254" ht="15" customHeight="1" x14ac:dyDescent="0.25">
      <c r="B46" s="21"/>
      <c r="C46" s="21"/>
      <c r="D46" s="89" t="s">
        <v>19</v>
      </c>
      <c r="E46" s="89"/>
      <c r="F46" s="69" t="s">
        <v>3</v>
      </c>
      <c r="G46" s="70"/>
      <c r="H46" s="75" t="s">
        <v>232</v>
      </c>
      <c r="I46" s="76"/>
      <c r="J46" s="22"/>
      <c r="K46" s="22"/>
      <c r="L46" s="22"/>
      <c r="M46" s="22"/>
    </row>
    <row r="47" spans="1:254" x14ac:dyDescent="0.25">
      <c r="B47" s="4" t="s">
        <v>518</v>
      </c>
      <c r="C47" s="21" t="s">
        <v>532</v>
      </c>
      <c r="D47" s="17">
        <f>E47/100*23</f>
        <v>9.0606060606060623</v>
      </c>
      <c r="E47" s="23">
        <f>(U39+X39+AA39+AD39+AG39+AJ39)/6</f>
        <v>39.393939393939398</v>
      </c>
      <c r="F47" s="17">
        <f>G47/100*23</f>
        <v>9.7575757575757596</v>
      </c>
      <c r="G47" s="23">
        <f>(AM39+AP39+AS39+AV39+AY39+BB39)/6</f>
        <v>42.424242424242429</v>
      </c>
      <c r="H47" s="17">
        <f>I47/100*23</f>
        <v>11.674242424242424</v>
      </c>
      <c r="I47" s="23">
        <f>(BE39+BH39+BK39+BN39+BQ39+BT39)/6</f>
        <v>50.757575757575758</v>
      </c>
      <c r="J47" s="19"/>
      <c r="K47" s="19"/>
      <c r="L47" s="19"/>
      <c r="M47" s="19"/>
    </row>
    <row r="48" spans="1:254" x14ac:dyDescent="0.25">
      <c r="B48" s="4" t="s">
        <v>519</v>
      </c>
      <c r="C48" s="21" t="s">
        <v>532</v>
      </c>
      <c r="D48" s="17">
        <f>E48/100*23</f>
        <v>8.3636363636363633</v>
      </c>
      <c r="E48" s="23">
        <f>(V39+Y39+AB39+AE39+AH39+AK39)/6</f>
        <v>36.363636363636367</v>
      </c>
      <c r="F48" s="17">
        <f>G48/100*23</f>
        <v>10.280303030303029</v>
      </c>
      <c r="G48" s="23">
        <f>(AN39+AQ39+AT39+AW39+AZ39+BC39)/6</f>
        <v>44.696969696969688</v>
      </c>
      <c r="H48" s="17">
        <f>I48/100*23</f>
        <v>8.8863636363636367</v>
      </c>
      <c r="I48" s="23">
        <f>(BF39+BI39+BL39+BO39+BR39+BU39)/6</f>
        <v>38.63636363636364</v>
      </c>
      <c r="J48" s="19"/>
      <c r="K48" s="19"/>
      <c r="L48" s="19"/>
      <c r="M48" s="19"/>
    </row>
    <row r="49" spans="2:13" x14ac:dyDescent="0.25">
      <c r="B49" s="4" t="s">
        <v>520</v>
      </c>
      <c r="C49" s="21" t="s">
        <v>532</v>
      </c>
      <c r="D49" s="17">
        <f>E49/100*23</f>
        <v>5.5757575757575744</v>
      </c>
      <c r="E49" s="23">
        <f>(W39+Z39+AC39+AF39+AI39+AL39)/6</f>
        <v>24.242424242424239</v>
      </c>
      <c r="F49" s="17">
        <f>G49/100*23</f>
        <v>2.9621212121212128</v>
      </c>
      <c r="G49" s="23">
        <f>(AO39+AR39+AU39+AX39+BA39+BD39)/6</f>
        <v>12.878787878787881</v>
      </c>
      <c r="H49" s="17">
        <f>I49/100*23</f>
        <v>2.4393939393939399</v>
      </c>
      <c r="I49" s="23">
        <f>(BG39+BJ39+BM39+BP39+BS39+BV39)/6</f>
        <v>10.606060606060607</v>
      </c>
      <c r="J49" s="19"/>
      <c r="K49" s="19"/>
      <c r="L49" s="19"/>
      <c r="M49" s="19"/>
    </row>
    <row r="50" spans="2:13" x14ac:dyDescent="0.25">
      <c r="B50" s="21"/>
      <c r="C50" s="21"/>
      <c r="D50" s="24">
        <f t="shared" ref="D50:I50" si="11">SUM(D47:D49)</f>
        <v>23</v>
      </c>
      <c r="E50" s="24">
        <f t="shared" si="11"/>
        <v>100</v>
      </c>
      <c r="F50" s="24">
        <f t="shared" si="11"/>
        <v>23</v>
      </c>
      <c r="G50" s="25">
        <f t="shared" si="11"/>
        <v>100</v>
      </c>
      <c r="H50" s="24">
        <f t="shared" si="11"/>
        <v>23.000000000000004</v>
      </c>
      <c r="I50" s="24">
        <f t="shared" si="11"/>
        <v>100.00000000000001</v>
      </c>
      <c r="J50" s="42"/>
      <c r="K50" s="42"/>
      <c r="L50" s="42"/>
      <c r="M50" s="42"/>
    </row>
    <row r="51" spans="2:13" x14ac:dyDescent="0.25">
      <c r="B51" s="4" t="s">
        <v>518</v>
      </c>
      <c r="C51" s="21" t="s">
        <v>533</v>
      </c>
      <c r="D51" s="26">
        <f>E51/100*23</f>
        <v>11.151515151515149</v>
      </c>
      <c r="E51" s="23">
        <f>(BW39+BZ39+CC39+CF39+CI39+CL39)/6</f>
        <v>48.484848484848477</v>
      </c>
      <c r="F51" s="22"/>
      <c r="G51" s="22"/>
      <c r="H51" s="22"/>
      <c r="I51" s="22"/>
      <c r="J51" s="22"/>
      <c r="K51" s="22"/>
      <c r="L51" s="22"/>
      <c r="M51" s="22"/>
    </row>
    <row r="52" spans="2:13" x14ac:dyDescent="0.25">
      <c r="B52" s="4" t="s">
        <v>519</v>
      </c>
      <c r="C52" s="21" t="s">
        <v>533</v>
      </c>
      <c r="D52" s="26">
        <f>E52/100*23</f>
        <v>9.7575757575757596</v>
      </c>
      <c r="E52" s="23">
        <f>(BX39+CA39+CD39+CG39+CJ39+CM39)/6</f>
        <v>42.424242424242429</v>
      </c>
      <c r="F52" s="22"/>
      <c r="G52" s="22"/>
      <c r="H52" s="22"/>
      <c r="I52" s="22"/>
      <c r="J52" s="22"/>
      <c r="K52" s="22"/>
      <c r="L52" s="22"/>
      <c r="M52" s="22"/>
    </row>
    <row r="53" spans="2:13" x14ac:dyDescent="0.25">
      <c r="B53" s="4" t="s">
        <v>520</v>
      </c>
      <c r="C53" s="21" t="s">
        <v>533</v>
      </c>
      <c r="D53" s="26">
        <f>E53/100*23</f>
        <v>2.0909090909090908</v>
      </c>
      <c r="E53" s="23">
        <f>(BY39+CB39+CE39+CH39+CK39+CN39)/6</f>
        <v>9.0909090909090917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21"/>
      <c r="C54" s="21"/>
      <c r="D54" s="24">
        <f>SUM(D51:D53)</f>
        <v>22.999999999999996</v>
      </c>
      <c r="E54" s="25">
        <f>SUM(E51:E53)</f>
        <v>100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21"/>
      <c r="C55" s="21"/>
      <c r="D55" s="89" t="s">
        <v>61</v>
      </c>
      <c r="E55" s="89"/>
      <c r="F55" s="67" t="s">
        <v>45</v>
      </c>
      <c r="G55" s="68"/>
      <c r="H55" s="75" t="s">
        <v>76</v>
      </c>
      <c r="I55" s="76"/>
      <c r="J55" s="55" t="s">
        <v>88</v>
      </c>
      <c r="K55" s="55"/>
      <c r="L55" s="55" t="s">
        <v>46</v>
      </c>
      <c r="M55" s="55"/>
    </row>
    <row r="56" spans="2:13" x14ac:dyDescent="0.25">
      <c r="B56" s="4" t="s">
        <v>518</v>
      </c>
      <c r="C56" s="21" t="s">
        <v>534</v>
      </c>
      <c r="D56" s="17">
        <f>E56/100*23</f>
        <v>9.2348484848484844</v>
      </c>
      <c r="E56" s="23">
        <f>(CO39+CR39+CU39+CX39+DA39+DD39)/6</f>
        <v>40.151515151515149</v>
      </c>
      <c r="F56" s="17">
        <f>G56/100*23</f>
        <v>8.712121212121211</v>
      </c>
      <c r="G56" s="23">
        <f>(DG39+DJ39+DM39+DP39+DS39+DV39)/6</f>
        <v>37.878787878787875</v>
      </c>
      <c r="H56" s="17">
        <f>I56/100*23</f>
        <v>10.280303030303029</v>
      </c>
      <c r="I56" s="23">
        <f>(DY39+EB39+EE39+EH39+EK39+EN39)/6</f>
        <v>44.696969696969695</v>
      </c>
      <c r="J56" s="17">
        <f>K56/100*23</f>
        <v>10.803030303030303</v>
      </c>
      <c r="K56" s="23">
        <f>(EQ39+ET39+EW39+EZ39+FC39+FF39)/6</f>
        <v>46.969696969696969</v>
      </c>
      <c r="L56" s="17">
        <f>M56/100*23</f>
        <v>9.2348484848484862</v>
      </c>
      <c r="M56" s="23">
        <f>(FI39+FL39+FO39+FR39+FU39+FX39)/6</f>
        <v>40.151515151515156</v>
      </c>
    </row>
    <row r="57" spans="2:13" x14ac:dyDescent="0.25">
      <c r="B57" s="4" t="s">
        <v>519</v>
      </c>
      <c r="C57" s="21" t="s">
        <v>534</v>
      </c>
      <c r="D57" s="17">
        <f>E57/100*23</f>
        <v>11.5</v>
      </c>
      <c r="E57" s="23">
        <f>(CP39+CS39+CV39+CY39+DB39+DE39)/6</f>
        <v>50</v>
      </c>
      <c r="F57" s="17">
        <f>G57/100*23</f>
        <v>11.674242424242424</v>
      </c>
      <c r="G57" s="23">
        <f>(DH39+DK39+DN39+DQ39+DT39+DW39)/6</f>
        <v>50.757575757575758</v>
      </c>
      <c r="H57" s="17">
        <f>I57/100*23</f>
        <v>10.106060606060606</v>
      </c>
      <c r="I57" s="23">
        <f>(DZ39+EC39+EF39+EI39+EL39+EO39)/6</f>
        <v>43.939393939393938</v>
      </c>
      <c r="J57" s="17">
        <f>K57/100*23</f>
        <v>9.757575757575756</v>
      </c>
      <c r="K57" s="23">
        <f>(ER39+EU39+EX39+FA39+FD39+FG39)/6</f>
        <v>42.424242424242422</v>
      </c>
      <c r="L57" s="17">
        <f>M57/100*23</f>
        <v>10.454545454545455</v>
      </c>
      <c r="M57" s="23">
        <f>(FJ39+FM39+FP39+FS39+FV39+FY39)/6</f>
        <v>45.45454545454546</v>
      </c>
    </row>
    <row r="58" spans="2:13" x14ac:dyDescent="0.25">
      <c r="B58" s="4" t="s">
        <v>520</v>
      </c>
      <c r="C58" s="21" t="s">
        <v>534</v>
      </c>
      <c r="D58" s="17">
        <f>E58/100*23</f>
        <v>2.2651515151515156</v>
      </c>
      <c r="E58" s="23">
        <f>(CQ39+CT39+CW39+CZ39+DC39+DF39)/6</f>
        <v>9.8484848484848495</v>
      </c>
      <c r="F58" s="17">
        <f>G58/100*23</f>
        <v>2.6136363636363638</v>
      </c>
      <c r="G58" s="23">
        <f>(DI39+DL39+DO39+DR39+DU39+DX39)/6</f>
        <v>11.363636363636365</v>
      </c>
      <c r="H58" s="17">
        <f>I58/100*23</f>
        <v>2.6136363636363638</v>
      </c>
      <c r="I58" s="23">
        <f>(EA39+ED39+EG39+EJ39+EM39+EP39)/6</f>
        <v>11.363636363636365</v>
      </c>
      <c r="J58" s="17">
        <f>K58/100*23</f>
        <v>2.4393939393939399</v>
      </c>
      <c r="K58" s="23">
        <f>(ES39+EV39+EY39+FB39+FE39+FH39)/6</f>
        <v>10.606060606060607</v>
      </c>
      <c r="L58" s="17">
        <f>M58/100*23</f>
        <v>3.310606060606061</v>
      </c>
      <c r="M58" s="23">
        <f>(FK39+FN39+FQ39+FT39+FW39+FZ39)/6</f>
        <v>14.393939393939396</v>
      </c>
    </row>
    <row r="59" spans="2:13" x14ac:dyDescent="0.25">
      <c r="B59" s="21"/>
      <c r="C59" s="21"/>
      <c r="D59" s="24">
        <f t="shared" ref="D59:M59" si="12">SUM(D56:D58)</f>
        <v>23</v>
      </c>
      <c r="E59" s="24">
        <f t="shared" si="12"/>
        <v>100</v>
      </c>
      <c r="F59" s="24">
        <f t="shared" si="12"/>
        <v>22.999999999999996</v>
      </c>
      <c r="G59" s="25">
        <f t="shared" si="12"/>
        <v>99.999999999999986</v>
      </c>
      <c r="H59" s="24">
        <f t="shared" si="12"/>
        <v>22.999999999999996</v>
      </c>
      <c r="I59" s="24">
        <f t="shared" si="12"/>
        <v>99.999999999999986</v>
      </c>
      <c r="J59" s="24">
        <f t="shared" si="12"/>
        <v>23</v>
      </c>
      <c r="K59" s="24">
        <f t="shared" si="12"/>
        <v>100</v>
      </c>
      <c r="L59" s="24">
        <f t="shared" si="12"/>
        <v>23.000000000000004</v>
      </c>
      <c r="M59" s="24">
        <f t="shared" si="12"/>
        <v>100.00000000000001</v>
      </c>
    </row>
    <row r="60" spans="2:13" x14ac:dyDescent="0.25">
      <c r="B60" s="4" t="s">
        <v>518</v>
      </c>
      <c r="C60" s="21" t="s">
        <v>535</v>
      </c>
      <c r="D60" s="17">
        <f>E60/100*23</f>
        <v>7.1439393939393936</v>
      </c>
      <c r="E60" s="23">
        <f>(GA39+GD39+GG39+GJ39+GM39+GP39)/6</f>
        <v>31.060606060606062</v>
      </c>
      <c r="F60" s="22"/>
      <c r="G60" s="22"/>
      <c r="H60" s="22"/>
      <c r="I60" s="22"/>
      <c r="J60" s="22"/>
      <c r="K60" s="22"/>
      <c r="L60" s="22"/>
      <c r="M60" s="22"/>
    </row>
    <row r="61" spans="2:13" x14ac:dyDescent="0.25">
      <c r="B61" s="4" t="s">
        <v>519</v>
      </c>
      <c r="C61" s="21" t="s">
        <v>535</v>
      </c>
      <c r="D61" s="17">
        <f>E61/100*23</f>
        <v>9.9318181818181817</v>
      </c>
      <c r="E61" s="23">
        <f>(GB39+GE39+GH39+GK39+GN39+GQ39)/6</f>
        <v>43.18181818181818</v>
      </c>
      <c r="F61" s="22"/>
      <c r="G61" s="22"/>
      <c r="H61" s="22"/>
      <c r="I61" s="22"/>
      <c r="J61" s="22"/>
      <c r="K61" s="22"/>
      <c r="L61" s="22"/>
      <c r="M61" s="22"/>
    </row>
    <row r="62" spans="2:13" x14ac:dyDescent="0.25">
      <c r="B62" s="4" t="s">
        <v>520</v>
      </c>
      <c r="C62" s="21" t="s">
        <v>535</v>
      </c>
      <c r="D62" s="17">
        <f>E62/100*23</f>
        <v>5.9242424242424239</v>
      </c>
      <c r="E62" s="23">
        <f>(GC39+GF39+GI39+GL39+GO39+GR39)/6</f>
        <v>25.757575757575754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21"/>
      <c r="C63" s="21"/>
      <c r="D63" s="24">
        <f>SUM(D60:D62)</f>
        <v>23</v>
      </c>
      <c r="E63" s="25">
        <f>SUM(E60:E62)</f>
        <v>100</v>
      </c>
      <c r="F63" s="22"/>
      <c r="G63" s="22"/>
      <c r="H63" s="22"/>
      <c r="I63" s="22"/>
      <c r="J63" s="22"/>
      <c r="K63" s="22"/>
      <c r="L63" s="22"/>
      <c r="M63" s="22"/>
    </row>
  </sheetData>
  <mergeCells count="163">
    <mergeCell ref="B41:E41"/>
    <mergeCell ref="D46:E46"/>
    <mergeCell ref="F46:G46"/>
    <mergeCell ref="H46:I46"/>
    <mergeCell ref="D55:E55"/>
    <mergeCell ref="F55:G55"/>
    <mergeCell ref="H55:I55"/>
    <mergeCell ref="GP2:GQ2"/>
    <mergeCell ref="J55:K55"/>
    <mergeCell ref="L55:M5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8:B38"/>
    <mergeCell ref="A39:B3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12" zoomScale="60" zoomScaleNormal="60" workbookViewId="0">
      <selection activeCell="B28" sqref="B2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7" t="s">
        <v>901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"/>
      <c r="V2" s="7"/>
      <c r="W2" s="7"/>
      <c r="X2" s="7"/>
      <c r="Y2" s="7"/>
      <c r="Z2" s="7"/>
      <c r="AA2" s="7"/>
      <c r="AB2" s="7"/>
      <c r="GP2" s="74" t="s">
        <v>815</v>
      </c>
      <c r="GQ2" s="7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8" t="s">
        <v>0</v>
      </c>
      <c r="B4" s="78" t="s">
        <v>1</v>
      </c>
      <c r="C4" s="79" t="s">
        <v>20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62" t="s">
        <v>2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59" t="s">
        <v>35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83" t="s">
        <v>44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5"/>
      <c r="GA4" s="55" t="s">
        <v>50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 x14ac:dyDescent="0.25">
      <c r="A5" s="78"/>
      <c r="B5" s="78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 t="s">
        <v>19</v>
      </c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 t="s">
        <v>3</v>
      </c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 t="s">
        <v>232</v>
      </c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 t="s">
        <v>233</v>
      </c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 t="s">
        <v>61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58" t="s">
        <v>45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 t="s">
        <v>76</v>
      </c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 t="s">
        <v>76</v>
      </c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 t="s">
        <v>46</v>
      </c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6" t="s">
        <v>51</v>
      </c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</row>
    <row r="6" spans="1:254" ht="15.75" hidden="1" x14ac:dyDescent="0.25">
      <c r="A6" s="78"/>
      <c r="B6" s="7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8"/>
      <c r="B7" s="78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8"/>
      <c r="B8" s="7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8"/>
      <c r="B9" s="7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8"/>
      <c r="B10" s="78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8"/>
      <c r="B11" s="78"/>
      <c r="C11" s="61" t="s">
        <v>335</v>
      </c>
      <c r="D11" s="61" t="s">
        <v>5</v>
      </c>
      <c r="E11" s="61" t="s">
        <v>6</v>
      </c>
      <c r="F11" s="61" t="s">
        <v>336</v>
      </c>
      <c r="G11" s="61" t="s">
        <v>7</v>
      </c>
      <c r="H11" s="61" t="s">
        <v>8</v>
      </c>
      <c r="I11" s="61" t="s">
        <v>392</v>
      </c>
      <c r="J11" s="61" t="s">
        <v>9</v>
      </c>
      <c r="K11" s="61" t="s">
        <v>10</v>
      </c>
      <c r="L11" s="61" t="s">
        <v>337</v>
      </c>
      <c r="M11" s="61" t="s">
        <v>9</v>
      </c>
      <c r="N11" s="61" t="s">
        <v>10</v>
      </c>
      <c r="O11" s="61" t="s">
        <v>338</v>
      </c>
      <c r="P11" s="61" t="s">
        <v>11</v>
      </c>
      <c r="Q11" s="61" t="s">
        <v>4</v>
      </c>
      <c r="R11" s="61" t="s">
        <v>339</v>
      </c>
      <c r="S11" s="61" t="s">
        <v>6</v>
      </c>
      <c r="T11" s="61" t="s">
        <v>12</v>
      </c>
      <c r="U11" s="61" t="s">
        <v>340</v>
      </c>
      <c r="V11" s="61"/>
      <c r="W11" s="61"/>
      <c r="X11" s="61" t="s">
        <v>341</v>
      </c>
      <c r="Y11" s="61"/>
      <c r="Z11" s="61"/>
      <c r="AA11" s="61" t="s">
        <v>393</v>
      </c>
      <c r="AB11" s="61"/>
      <c r="AC11" s="61"/>
      <c r="AD11" s="61" t="s">
        <v>342</v>
      </c>
      <c r="AE11" s="61"/>
      <c r="AF11" s="61"/>
      <c r="AG11" s="61" t="s">
        <v>343</v>
      </c>
      <c r="AH11" s="61"/>
      <c r="AI11" s="61"/>
      <c r="AJ11" s="61" t="s">
        <v>344</v>
      </c>
      <c r="AK11" s="61"/>
      <c r="AL11" s="61"/>
      <c r="AM11" s="56" t="s">
        <v>345</v>
      </c>
      <c r="AN11" s="56"/>
      <c r="AO11" s="56"/>
      <c r="AP11" s="61" t="s">
        <v>346</v>
      </c>
      <c r="AQ11" s="61"/>
      <c r="AR11" s="61"/>
      <c r="AS11" s="61" t="s">
        <v>347</v>
      </c>
      <c r="AT11" s="61"/>
      <c r="AU11" s="61"/>
      <c r="AV11" s="61" t="s">
        <v>348</v>
      </c>
      <c r="AW11" s="61"/>
      <c r="AX11" s="61"/>
      <c r="AY11" s="61" t="s">
        <v>349</v>
      </c>
      <c r="AZ11" s="61"/>
      <c r="BA11" s="61"/>
      <c r="BB11" s="61" t="s">
        <v>350</v>
      </c>
      <c r="BC11" s="61"/>
      <c r="BD11" s="61"/>
      <c r="BE11" s="56" t="s">
        <v>394</v>
      </c>
      <c r="BF11" s="56"/>
      <c r="BG11" s="56"/>
      <c r="BH11" s="56" t="s">
        <v>351</v>
      </c>
      <c r="BI11" s="56"/>
      <c r="BJ11" s="56"/>
      <c r="BK11" s="61" t="s">
        <v>352</v>
      </c>
      <c r="BL11" s="61"/>
      <c r="BM11" s="61"/>
      <c r="BN11" s="61" t="s">
        <v>353</v>
      </c>
      <c r="BO11" s="61"/>
      <c r="BP11" s="61"/>
      <c r="BQ11" s="56" t="s">
        <v>354</v>
      </c>
      <c r="BR11" s="56"/>
      <c r="BS11" s="56"/>
      <c r="BT11" s="61" t="s">
        <v>355</v>
      </c>
      <c r="BU11" s="61"/>
      <c r="BV11" s="61"/>
      <c r="BW11" s="56" t="s">
        <v>356</v>
      </c>
      <c r="BX11" s="56"/>
      <c r="BY11" s="56"/>
      <c r="BZ11" s="56" t="s">
        <v>357</v>
      </c>
      <c r="CA11" s="56"/>
      <c r="CB11" s="56"/>
      <c r="CC11" s="56" t="s">
        <v>395</v>
      </c>
      <c r="CD11" s="56"/>
      <c r="CE11" s="56"/>
      <c r="CF11" s="56" t="s">
        <v>358</v>
      </c>
      <c r="CG11" s="56"/>
      <c r="CH11" s="56"/>
      <c r="CI11" s="56" t="s">
        <v>359</v>
      </c>
      <c r="CJ11" s="56"/>
      <c r="CK11" s="56"/>
      <c r="CL11" s="56" t="s">
        <v>360</v>
      </c>
      <c r="CM11" s="56"/>
      <c r="CN11" s="56"/>
      <c r="CO11" s="56" t="s">
        <v>361</v>
      </c>
      <c r="CP11" s="56"/>
      <c r="CQ11" s="56"/>
      <c r="CR11" s="56" t="s">
        <v>362</v>
      </c>
      <c r="CS11" s="56"/>
      <c r="CT11" s="56"/>
      <c r="CU11" s="56" t="s">
        <v>396</v>
      </c>
      <c r="CV11" s="56"/>
      <c r="CW11" s="56"/>
      <c r="CX11" s="56" t="s">
        <v>363</v>
      </c>
      <c r="CY11" s="56"/>
      <c r="CZ11" s="56"/>
      <c r="DA11" s="56" t="s">
        <v>364</v>
      </c>
      <c r="DB11" s="56"/>
      <c r="DC11" s="56"/>
      <c r="DD11" s="56" t="s">
        <v>365</v>
      </c>
      <c r="DE11" s="56"/>
      <c r="DF11" s="56"/>
      <c r="DG11" s="56" t="s">
        <v>366</v>
      </c>
      <c r="DH11" s="56"/>
      <c r="DI11" s="56"/>
      <c r="DJ11" s="56" t="s">
        <v>367</v>
      </c>
      <c r="DK11" s="56"/>
      <c r="DL11" s="56"/>
      <c r="DM11" s="56" t="s">
        <v>368</v>
      </c>
      <c r="DN11" s="56"/>
      <c r="DO11" s="56"/>
      <c r="DP11" s="56" t="s">
        <v>369</v>
      </c>
      <c r="DQ11" s="56"/>
      <c r="DR11" s="56"/>
      <c r="DS11" s="56" t="s">
        <v>370</v>
      </c>
      <c r="DT11" s="56"/>
      <c r="DU11" s="56"/>
      <c r="DV11" s="56" t="s">
        <v>371</v>
      </c>
      <c r="DW11" s="56"/>
      <c r="DX11" s="56"/>
      <c r="DY11" s="56" t="s">
        <v>397</v>
      </c>
      <c r="DZ11" s="56"/>
      <c r="EA11" s="56"/>
      <c r="EB11" s="56" t="s">
        <v>372</v>
      </c>
      <c r="EC11" s="56"/>
      <c r="ED11" s="56"/>
      <c r="EE11" s="56" t="s">
        <v>373</v>
      </c>
      <c r="EF11" s="56"/>
      <c r="EG11" s="56"/>
      <c r="EH11" s="56" t="s">
        <v>374</v>
      </c>
      <c r="EI11" s="56"/>
      <c r="EJ11" s="56"/>
      <c r="EK11" s="56" t="s">
        <v>375</v>
      </c>
      <c r="EL11" s="56"/>
      <c r="EM11" s="56"/>
      <c r="EN11" s="56" t="s">
        <v>376</v>
      </c>
      <c r="EO11" s="56"/>
      <c r="EP11" s="56"/>
      <c r="EQ11" s="56" t="s">
        <v>377</v>
      </c>
      <c r="ER11" s="56"/>
      <c r="ES11" s="56"/>
      <c r="ET11" s="56" t="s">
        <v>378</v>
      </c>
      <c r="EU11" s="56"/>
      <c r="EV11" s="56"/>
      <c r="EW11" s="56" t="s">
        <v>379</v>
      </c>
      <c r="EX11" s="56"/>
      <c r="EY11" s="56"/>
      <c r="EZ11" s="56" t="s">
        <v>380</v>
      </c>
      <c r="FA11" s="56"/>
      <c r="FB11" s="56"/>
      <c r="FC11" s="56" t="s">
        <v>398</v>
      </c>
      <c r="FD11" s="56"/>
      <c r="FE11" s="56"/>
      <c r="FF11" s="56" t="s">
        <v>381</v>
      </c>
      <c r="FG11" s="56"/>
      <c r="FH11" s="56"/>
      <c r="FI11" s="56" t="s">
        <v>382</v>
      </c>
      <c r="FJ11" s="56"/>
      <c r="FK11" s="56"/>
      <c r="FL11" s="56" t="s">
        <v>383</v>
      </c>
      <c r="FM11" s="56"/>
      <c r="FN11" s="56"/>
      <c r="FO11" s="56" t="s">
        <v>384</v>
      </c>
      <c r="FP11" s="56"/>
      <c r="FQ11" s="56"/>
      <c r="FR11" s="56" t="s">
        <v>385</v>
      </c>
      <c r="FS11" s="56"/>
      <c r="FT11" s="56"/>
      <c r="FU11" s="56" t="s">
        <v>386</v>
      </c>
      <c r="FV11" s="56"/>
      <c r="FW11" s="56"/>
      <c r="FX11" s="56" t="s">
        <v>399</v>
      </c>
      <c r="FY11" s="56"/>
      <c r="FZ11" s="56"/>
      <c r="GA11" s="56" t="s">
        <v>387</v>
      </c>
      <c r="GB11" s="56"/>
      <c r="GC11" s="56"/>
      <c r="GD11" s="56" t="s">
        <v>388</v>
      </c>
      <c r="GE11" s="56"/>
      <c r="GF11" s="56"/>
      <c r="GG11" s="56" t="s">
        <v>400</v>
      </c>
      <c r="GH11" s="56"/>
      <c r="GI11" s="56"/>
      <c r="GJ11" s="56" t="s">
        <v>389</v>
      </c>
      <c r="GK11" s="56"/>
      <c r="GL11" s="56"/>
      <c r="GM11" s="56" t="s">
        <v>390</v>
      </c>
      <c r="GN11" s="56"/>
      <c r="GO11" s="56"/>
      <c r="GP11" s="56" t="s">
        <v>391</v>
      </c>
      <c r="GQ11" s="56"/>
      <c r="GR11" s="56"/>
    </row>
    <row r="12" spans="1:254" ht="85.5" customHeight="1" x14ac:dyDescent="0.25">
      <c r="A12" s="78"/>
      <c r="B12" s="78"/>
      <c r="C12" s="57" t="s">
        <v>691</v>
      </c>
      <c r="D12" s="57"/>
      <c r="E12" s="57"/>
      <c r="F12" s="57" t="s">
        <v>694</v>
      </c>
      <c r="G12" s="57"/>
      <c r="H12" s="57"/>
      <c r="I12" s="57" t="s">
        <v>697</v>
      </c>
      <c r="J12" s="57"/>
      <c r="K12" s="57"/>
      <c r="L12" s="57" t="s">
        <v>428</v>
      </c>
      <c r="M12" s="57"/>
      <c r="N12" s="57"/>
      <c r="O12" s="57" t="s">
        <v>700</v>
      </c>
      <c r="P12" s="57"/>
      <c r="Q12" s="57"/>
      <c r="R12" s="57" t="s">
        <v>703</v>
      </c>
      <c r="S12" s="57"/>
      <c r="T12" s="57"/>
      <c r="U12" s="57" t="s">
        <v>707</v>
      </c>
      <c r="V12" s="57"/>
      <c r="W12" s="57"/>
      <c r="X12" s="57" t="s">
        <v>429</v>
      </c>
      <c r="Y12" s="57"/>
      <c r="Z12" s="57"/>
      <c r="AA12" s="57" t="s">
        <v>430</v>
      </c>
      <c r="AB12" s="57"/>
      <c r="AC12" s="57"/>
      <c r="AD12" s="57" t="s">
        <v>431</v>
      </c>
      <c r="AE12" s="57"/>
      <c r="AF12" s="57"/>
      <c r="AG12" s="57" t="s">
        <v>712</v>
      </c>
      <c r="AH12" s="57"/>
      <c r="AI12" s="57"/>
      <c r="AJ12" s="57" t="s">
        <v>432</v>
      </c>
      <c r="AK12" s="57"/>
      <c r="AL12" s="57"/>
      <c r="AM12" s="57" t="s">
        <v>433</v>
      </c>
      <c r="AN12" s="57"/>
      <c r="AO12" s="57"/>
      <c r="AP12" s="57" t="s">
        <v>434</v>
      </c>
      <c r="AQ12" s="57"/>
      <c r="AR12" s="57"/>
      <c r="AS12" s="57" t="s">
        <v>715</v>
      </c>
      <c r="AT12" s="57"/>
      <c r="AU12" s="57"/>
      <c r="AV12" s="57" t="s">
        <v>809</v>
      </c>
      <c r="AW12" s="57"/>
      <c r="AX12" s="57"/>
      <c r="AY12" s="57" t="s">
        <v>435</v>
      </c>
      <c r="AZ12" s="57"/>
      <c r="BA12" s="57"/>
      <c r="BB12" s="57" t="s">
        <v>422</v>
      </c>
      <c r="BC12" s="57"/>
      <c r="BD12" s="57"/>
      <c r="BE12" s="57" t="s">
        <v>436</v>
      </c>
      <c r="BF12" s="57"/>
      <c r="BG12" s="57"/>
      <c r="BH12" s="57" t="s">
        <v>721</v>
      </c>
      <c r="BI12" s="57"/>
      <c r="BJ12" s="57"/>
      <c r="BK12" s="57" t="s">
        <v>437</v>
      </c>
      <c r="BL12" s="57"/>
      <c r="BM12" s="57"/>
      <c r="BN12" s="57" t="s">
        <v>438</v>
      </c>
      <c r="BO12" s="57"/>
      <c r="BP12" s="57"/>
      <c r="BQ12" s="57" t="s">
        <v>439</v>
      </c>
      <c r="BR12" s="57"/>
      <c r="BS12" s="57"/>
      <c r="BT12" s="57" t="s">
        <v>440</v>
      </c>
      <c r="BU12" s="57"/>
      <c r="BV12" s="57"/>
      <c r="BW12" s="57" t="s">
        <v>728</v>
      </c>
      <c r="BX12" s="57"/>
      <c r="BY12" s="57"/>
      <c r="BZ12" s="57" t="s">
        <v>447</v>
      </c>
      <c r="CA12" s="57"/>
      <c r="CB12" s="57"/>
      <c r="CC12" s="57" t="s">
        <v>732</v>
      </c>
      <c r="CD12" s="57"/>
      <c r="CE12" s="57"/>
      <c r="CF12" s="57" t="s">
        <v>448</v>
      </c>
      <c r="CG12" s="57"/>
      <c r="CH12" s="57"/>
      <c r="CI12" s="57" t="s">
        <v>449</v>
      </c>
      <c r="CJ12" s="57"/>
      <c r="CK12" s="57"/>
      <c r="CL12" s="57" t="s">
        <v>450</v>
      </c>
      <c r="CM12" s="57"/>
      <c r="CN12" s="57"/>
      <c r="CO12" s="57" t="s">
        <v>491</v>
      </c>
      <c r="CP12" s="57"/>
      <c r="CQ12" s="57"/>
      <c r="CR12" s="57" t="s">
        <v>488</v>
      </c>
      <c r="CS12" s="57"/>
      <c r="CT12" s="57"/>
      <c r="CU12" s="57" t="s">
        <v>492</v>
      </c>
      <c r="CV12" s="57"/>
      <c r="CW12" s="57"/>
      <c r="CX12" s="57" t="s">
        <v>489</v>
      </c>
      <c r="CY12" s="57"/>
      <c r="CZ12" s="57"/>
      <c r="DA12" s="57" t="s">
        <v>490</v>
      </c>
      <c r="DB12" s="57"/>
      <c r="DC12" s="57"/>
      <c r="DD12" s="57" t="s">
        <v>744</v>
      </c>
      <c r="DE12" s="57"/>
      <c r="DF12" s="57"/>
      <c r="DG12" s="57" t="s">
        <v>747</v>
      </c>
      <c r="DH12" s="57"/>
      <c r="DI12" s="57"/>
      <c r="DJ12" s="57" t="s">
        <v>493</v>
      </c>
      <c r="DK12" s="57"/>
      <c r="DL12" s="57"/>
      <c r="DM12" s="57" t="s">
        <v>751</v>
      </c>
      <c r="DN12" s="57"/>
      <c r="DO12" s="57"/>
      <c r="DP12" s="57" t="s">
        <v>494</v>
      </c>
      <c r="DQ12" s="57"/>
      <c r="DR12" s="57"/>
      <c r="DS12" s="57" t="s">
        <v>495</v>
      </c>
      <c r="DT12" s="57"/>
      <c r="DU12" s="57"/>
      <c r="DV12" s="57" t="s">
        <v>759</v>
      </c>
      <c r="DW12" s="57"/>
      <c r="DX12" s="57"/>
      <c r="DY12" s="57" t="s">
        <v>496</v>
      </c>
      <c r="DZ12" s="57"/>
      <c r="EA12" s="57"/>
      <c r="EB12" s="57" t="s">
        <v>497</v>
      </c>
      <c r="EC12" s="57"/>
      <c r="ED12" s="57"/>
      <c r="EE12" s="57" t="s">
        <v>498</v>
      </c>
      <c r="EF12" s="57"/>
      <c r="EG12" s="57"/>
      <c r="EH12" s="57" t="s">
        <v>499</v>
      </c>
      <c r="EI12" s="57"/>
      <c r="EJ12" s="57"/>
      <c r="EK12" s="87" t="s">
        <v>500</v>
      </c>
      <c r="EL12" s="87"/>
      <c r="EM12" s="87"/>
      <c r="EN12" s="57" t="s">
        <v>770</v>
      </c>
      <c r="EO12" s="57"/>
      <c r="EP12" s="57"/>
      <c r="EQ12" s="57" t="s">
        <v>501</v>
      </c>
      <c r="ER12" s="57"/>
      <c r="ES12" s="57"/>
      <c r="ET12" s="57" t="s">
        <v>502</v>
      </c>
      <c r="EU12" s="57"/>
      <c r="EV12" s="57"/>
      <c r="EW12" s="57" t="s">
        <v>776</v>
      </c>
      <c r="EX12" s="57"/>
      <c r="EY12" s="57"/>
      <c r="EZ12" s="57" t="s">
        <v>504</v>
      </c>
      <c r="FA12" s="57"/>
      <c r="FB12" s="57"/>
      <c r="FC12" s="57" t="s">
        <v>505</v>
      </c>
      <c r="FD12" s="57"/>
      <c r="FE12" s="57"/>
      <c r="FF12" s="57" t="s">
        <v>503</v>
      </c>
      <c r="FG12" s="57"/>
      <c r="FH12" s="57"/>
      <c r="FI12" s="57" t="s">
        <v>781</v>
      </c>
      <c r="FJ12" s="57"/>
      <c r="FK12" s="57"/>
      <c r="FL12" s="57" t="s">
        <v>506</v>
      </c>
      <c r="FM12" s="57"/>
      <c r="FN12" s="57"/>
      <c r="FO12" s="57" t="s">
        <v>785</v>
      </c>
      <c r="FP12" s="57"/>
      <c r="FQ12" s="57"/>
      <c r="FR12" s="57" t="s">
        <v>507</v>
      </c>
      <c r="FS12" s="57"/>
      <c r="FT12" s="57"/>
      <c r="FU12" s="87" t="s">
        <v>812</v>
      </c>
      <c r="FV12" s="87"/>
      <c r="FW12" s="87"/>
      <c r="FX12" s="57" t="s">
        <v>813</v>
      </c>
      <c r="FY12" s="57"/>
      <c r="FZ12" s="57"/>
      <c r="GA12" s="57" t="s">
        <v>511</v>
      </c>
      <c r="GB12" s="57"/>
      <c r="GC12" s="57"/>
      <c r="GD12" s="57" t="s">
        <v>791</v>
      </c>
      <c r="GE12" s="57"/>
      <c r="GF12" s="57"/>
      <c r="GG12" s="57" t="s">
        <v>512</v>
      </c>
      <c r="GH12" s="57"/>
      <c r="GI12" s="57"/>
      <c r="GJ12" s="57" t="s">
        <v>797</v>
      </c>
      <c r="GK12" s="57"/>
      <c r="GL12" s="57"/>
      <c r="GM12" s="57" t="s">
        <v>801</v>
      </c>
      <c r="GN12" s="57"/>
      <c r="GO12" s="57"/>
      <c r="GP12" s="57" t="s">
        <v>814</v>
      </c>
      <c r="GQ12" s="57"/>
      <c r="GR12" s="57"/>
    </row>
    <row r="13" spans="1:254" ht="93.75" customHeight="1" x14ac:dyDescent="0.25">
      <c r="A13" s="78"/>
      <c r="B13" s="78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 x14ac:dyDescent="0.25">
      <c r="A14" s="14">
        <v>1</v>
      </c>
      <c r="B14" s="11" t="s">
        <v>886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887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s="93" customFormat="1" ht="15.75" x14ac:dyDescent="0.25">
      <c r="A16" s="90">
        <v>3</v>
      </c>
      <c r="B16" s="95" t="s">
        <v>888</v>
      </c>
      <c r="C16" s="91"/>
      <c r="D16" s="91"/>
      <c r="E16" s="91">
        <v>1</v>
      </c>
      <c r="F16" s="91"/>
      <c r="G16" s="91"/>
      <c r="H16" s="91">
        <v>1</v>
      </c>
      <c r="I16" s="91"/>
      <c r="J16" s="91"/>
      <c r="K16" s="91">
        <v>1</v>
      </c>
      <c r="L16" s="91"/>
      <c r="M16" s="91"/>
      <c r="N16" s="91">
        <v>1</v>
      </c>
      <c r="O16" s="91"/>
      <c r="P16" s="91"/>
      <c r="Q16" s="91">
        <v>1</v>
      </c>
      <c r="R16" s="91"/>
      <c r="S16" s="91"/>
      <c r="T16" s="91">
        <v>1</v>
      </c>
      <c r="U16" s="91"/>
      <c r="V16" s="91"/>
      <c r="W16" s="91">
        <v>1</v>
      </c>
      <c r="X16" s="91"/>
      <c r="Y16" s="91"/>
      <c r="Z16" s="91">
        <v>1</v>
      </c>
      <c r="AA16" s="91"/>
      <c r="AB16" s="91"/>
      <c r="AC16" s="91">
        <v>1</v>
      </c>
      <c r="AD16" s="91"/>
      <c r="AE16" s="91"/>
      <c r="AF16" s="91">
        <v>1</v>
      </c>
      <c r="AG16" s="91"/>
      <c r="AH16" s="91"/>
      <c r="AI16" s="91">
        <v>1</v>
      </c>
      <c r="AJ16" s="91"/>
      <c r="AK16" s="91"/>
      <c r="AL16" s="91">
        <v>1</v>
      </c>
      <c r="AM16" s="91"/>
      <c r="AN16" s="91"/>
      <c r="AO16" s="91">
        <v>1</v>
      </c>
      <c r="AP16" s="91"/>
      <c r="AQ16" s="91"/>
      <c r="AR16" s="91">
        <v>1</v>
      </c>
      <c r="AS16" s="91"/>
      <c r="AT16" s="91"/>
      <c r="AU16" s="91">
        <v>1</v>
      </c>
      <c r="AV16" s="91"/>
      <c r="AW16" s="91"/>
      <c r="AX16" s="91">
        <v>1</v>
      </c>
      <c r="AY16" s="91"/>
      <c r="AZ16" s="91"/>
      <c r="BA16" s="91">
        <v>1</v>
      </c>
      <c r="BB16" s="91"/>
      <c r="BC16" s="91"/>
      <c r="BD16" s="91">
        <v>1</v>
      </c>
      <c r="BE16" s="91"/>
      <c r="BF16" s="91"/>
      <c r="BG16" s="91">
        <v>1</v>
      </c>
      <c r="BH16" s="91"/>
      <c r="BI16" s="91"/>
      <c r="BJ16" s="91">
        <v>1</v>
      </c>
      <c r="BK16" s="91"/>
      <c r="BL16" s="91"/>
      <c r="BM16" s="91">
        <v>1</v>
      </c>
      <c r="BN16" s="91"/>
      <c r="BO16" s="91"/>
      <c r="BP16" s="91">
        <v>1</v>
      </c>
      <c r="BQ16" s="91"/>
      <c r="BR16" s="91"/>
      <c r="BS16" s="91">
        <v>1</v>
      </c>
      <c r="BT16" s="91"/>
      <c r="BU16" s="91"/>
      <c r="BV16" s="91">
        <v>1</v>
      </c>
      <c r="BW16" s="91"/>
      <c r="BX16" s="91"/>
      <c r="BY16" s="91">
        <v>1</v>
      </c>
      <c r="BZ16" s="91"/>
      <c r="CA16" s="91"/>
      <c r="CB16" s="91">
        <v>1</v>
      </c>
      <c r="CC16" s="91"/>
      <c r="CD16" s="91"/>
      <c r="CE16" s="91">
        <v>1</v>
      </c>
      <c r="CF16" s="91"/>
      <c r="CG16" s="91"/>
      <c r="CH16" s="91">
        <v>1</v>
      </c>
      <c r="CI16" s="91"/>
      <c r="CJ16" s="91"/>
      <c r="CK16" s="91">
        <v>1</v>
      </c>
      <c r="CL16" s="91"/>
      <c r="CM16" s="91"/>
      <c r="CN16" s="91">
        <v>1</v>
      </c>
      <c r="CO16" s="91"/>
      <c r="CP16" s="91"/>
      <c r="CQ16" s="91">
        <v>1</v>
      </c>
      <c r="CR16" s="91"/>
      <c r="CS16" s="91"/>
      <c r="CT16" s="91">
        <v>1</v>
      </c>
      <c r="CU16" s="91"/>
      <c r="CV16" s="91"/>
      <c r="CW16" s="91">
        <v>1</v>
      </c>
      <c r="CX16" s="91"/>
      <c r="CY16" s="91"/>
      <c r="CZ16" s="91">
        <v>1</v>
      </c>
      <c r="DA16" s="91"/>
      <c r="DB16" s="91"/>
      <c r="DC16" s="91">
        <v>1</v>
      </c>
      <c r="DD16" s="91"/>
      <c r="DE16" s="91"/>
      <c r="DF16" s="91">
        <v>1</v>
      </c>
      <c r="DG16" s="91"/>
      <c r="DH16" s="91"/>
      <c r="DI16" s="91">
        <v>1</v>
      </c>
      <c r="DJ16" s="91"/>
      <c r="DK16" s="91"/>
      <c r="DL16" s="91">
        <v>1</v>
      </c>
      <c r="DM16" s="91"/>
      <c r="DN16" s="91"/>
      <c r="DO16" s="91">
        <v>1</v>
      </c>
      <c r="DP16" s="91"/>
      <c r="DQ16" s="91"/>
      <c r="DR16" s="91">
        <v>1</v>
      </c>
      <c r="DS16" s="91"/>
      <c r="DT16" s="91"/>
      <c r="DU16" s="91">
        <v>1</v>
      </c>
      <c r="DV16" s="91"/>
      <c r="DW16" s="91"/>
      <c r="DX16" s="91">
        <v>1</v>
      </c>
      <c r="DY16" s="91"/>
      <c r="DZ16" s="91"/>
      <c r="EA16" s="91">
        <v>1</v>
      </c>
      <c r="EB16" s="91"/>
      <c r="EC16" s="91"/>
      <c r="ED16" s="91">
        <v>1</v>
      </c>
      <c r="EE16" s="91"/>
      <c r="EF16" s="91"/>
      <c r="EG16" s="91">
        <v>1</v>
      </c>
      <c r="EH16" s="91"/>
      <c r="EI16" s="91"/>
      <c r="EJ16" s="91">
        <v>1</v>
      </c>
      <c r="EK16" s="91"/>
      <c r="EL16" s="91"/>
      <c r="EM16" s="91">
        <v>1</v>
      </c>
      <c r="EN16" s="91"/>
      <c r="EO16" s="91"/>
      <c r="EP16" s="91">
        <v>1</v>
      </c>
      <c r="EQ16" s="91"/>
      <c r="ER16" s="91"/>
      <c r="ES16" s="91">
        <v>1</v>
      </c>
      <c r="ET16" s="91"/>
      <c r="EU16" s="91"/>
      <c r="EV16" s="91">
        <v>1</v>
      </c>
      <c r="EW16" s="91"/>
      <c r="EX16" s="91"/>
      <c r="EY16" s="91">
        <v>1</v>
      </c>
      <c r="EZ16" s="91"/>
      <c r="FA16" s="91"/>
      <c r="FB16" s="91">
        <v>1</v>
      </c>
      <c r="FC16" s="91"/>
      <c r="FD16" s="91"/>
      <c r="FE16" s="91">
        <v>1</v>
      </c>
      <c r="FF16" s="91"/>
      <c r="FG16" s="91"/>
      <c r="FH16" s="91">
        <v>1</v>
      </c>
      <c r="FI16" s="91"/>
      <c r="FJ16" s="91"/>
      <c r="FK16" s="91">
        <v>1</v>
      </c>
      <c r="FL16" s="91"/>
      <c r="FM16" s="91"/>
      <c r="FN16" s="91">
        <v>1</v>
      </c>
      <c r="FO16" s="91"/>
      <c r="FP16" s="91"/>
      <c r="FQ16" s="91">
        <v>1</v>
      </c>
      <c r="FR16" s="91"/>
      <c r="FS16" s="91"/>
      <c r="FT16" s="91">
        <v>1</v>
      </c>
      <c r="FU16" s="91"/>
      <c r="FV16" s="91"/>
      <c r="FW16" s="91">
        <v>1</v>
      </c>
      <c r="FX16" s="91"/>
      <c r="FY16" s="91"/>
      <c r="FZ16" s="91">
        <v>1</v>
      </c>
      <c r="GA16" s="91"/>
      <c r="GB16" s="91"/>
      <c r="GC16" s="91">
        <v>1</v>
      </c>
      <c r="GD16" s="91"/>
      <c r="GE16" s="91"/>
      <c r="GF16" s="91">
        <v>1</v>
      </c>
      <c r="GG16" s="91"/>
      <c r="GH16" s="91"/>
      <c r="GI16" s="91">
        <v>1</v>
      </c>
      <c r="GJ16" s="91"/>
      <c r="GK16" s="91"/>
      <c r="GL16" s="91">
        <v>1</v>
      </c>
      <c r="GM16" s="91"/>
      <c r="GN16" s="91"/>
      <c r="GO16" s="91">
        <v>1</v>
      </c>
      <c r="GP16" s="91"/>
      <c r="GQ16" s="91"/>
      <c r="GR16" s="91">
        <v>1</v>
      </c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</row>
    <row r="17" spans="1:254" ht="15.75" x14ac:dyDescent="0.25">
      <c r="A17" s="2">
        <v>4</v>
      </c>
      <c r="B17" s="1" t="s">
        <v>903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889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890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904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51">
        <v>8</v>
      </c>
      <c r="B21" s="21" t="s">
        <v>905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51">
        <v>9</v>
      </c>
      <c r="B22" s="21" t="s">
        <v>906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51">
        <v>10</v>
      </c>
      <c r="B23" s="21" t="s">
        <v>891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51">
        <v>11</v>
      </c>
      <c r="B24" s="21" t="s">
        <v>892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51">
        <v>12</v>
      </c>
      <c r="B25" s="21" t="s">
        <v>893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51">
        <v>13</v>
      </c>
      <c r="B26" s="21" t="s">
        <v>894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51">
        <v>14</v>
      </c>
      <c r="B27" s="21" t="s">
        <v>895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s="93" customFormat="1" ht="15.75" x14ac:dyDescent="0.25">
      <c r="A28" s="94">
        <v>15</v>
      </c>
      <c r="B28" s="96" t="s">
        <v>896</v>
      </c>
      <c r="C28" s="91"/>
      <c r="D28" s="91"/>
      <c r="E28" s="91">
        <v>1</v>
      </c>
      <c r="F28" s="91"/>
      <c r="G28" s="91"/>
      <c r="H28" s="91">
        <v>1</v>
      </c>
      <c r="I28" s="91"/>
      <c r="J28" s="91"/>
      <c r="K28" s="91">
        <v>1</v>
      </c>
      <c r="L28" s="91"/>
      <c r="M28" s="91"/>
      <c r="N28" s="91">
        <v>1</v>
      </c>
      <c r="O28" s="91"/>
      <c r="P28" s="91"/>
      <c r="Q28" s="91">
        <v>1</v>
      </c>
      <c r="R28" s="91"/>
      <c r="S28" s="91"/>
      <c r="T28" s="91">
        <v>1</v>
      </c>
      <c r="U28" s="91"/>
      <c r="V28" s="91"/>
      <c r="W28" s="91">
        <v>1</v>
      </c>
      <c r="X28" s="91"/>
      <c r="Y28" s="91"/>
      <c r="Z28" s="91">
        <v>1</v>
      </c>
      <c r="AA28" s="91"/>
      <c r="AB28" s="91"/>
      <c r="AC28" s="91">
        <v>1</v>
      </c>
      <c r="AD28" s="91"/>
      <c r="AE28" s="91"/>
      <c r="AF28" s="91">
        <v>1</v>
      </c>
      <c r="AG28" s="91"/>
      <c r="AH28" s="91"/>
      <c r="AI28" s="91">
        <v>1</v>
      </c>
      <c r="AJ28" s="91"/>
      <c r="AK28" s="91"/>
      <c r="AL28" s="91">
        <v>1</v>
      </c>
      <c r="AM28" s="91"/>
      <c r="AN28" s="91"/>
      <c r="AO28" s="91">
        <v>1</v>
      </c>
      <c r="AP28" s="91"/>
      <c r="AQ28" s="91"/>
      <c r="AR28" s="91">
        <v>1</v>
      </c>
      <c r="AS28" s="91"/>
      <c r="AT28" s="91"/>
      <c r="AU28" s="91">
        <v>1</v>
      </c>
      <c r="AV28" s="91"/>
      <c r="AW28" s="91"/>
      <c r="AX28" s="91">
        <v>1</v>
      </c>
      <c r="AY28" s="91"/>
      <c r="AZ28" s="91"/>
      <c r="BA28" s="91">
        <v>1</v>
      </c>
      <c r="BB28" s="91"/>
      <c r="BC28" s="91"/>
      <c r="BD28" s="91">
        <v>1</v>
      </c>
      <c r="BE28" s="91"/>
      <c r="BF28" s="91"/>
      <c r="BG28" s="91">
        <v>1</v>
      </c>
      <c r="BH28" s="91"/>
      <c r="BI28" s="91"/>
      <c r="BJ28" s="91">
        <v>1</v>
      </c>
      <c r="BK28" s="91"/>
      <c r="BL28" s="91"/>
      <c r="BM28" s="91">
        <v>1</v>
      </c>
      <c r="BN28" s="91"/>
      <c r="BO28" s="91"/>
      <c r="BP28" s="91">
        <v>1</v>
      </c>
      <c r="BQ28" s="91"/>
      <c r="BR28" s="91"/>
      <c r="BS28" s="91">
        <v>1</v>
      </c>
      <c r="BT28" s="91"/>
      <c r="BU28" s="91"/>
      <c r="BV28" s="91">
        <v>1</v>
      </c>
      <c r="BW28" s="91"/>
      <c r="BX28" s="91"/>
      <c r="BY28" s="91"/>
      <c r="BZ28" s="91">
        <v>1</v>
      </c>
      <c r="CA28" s="91"/>
      <c r="CB28" s="91">
        <v>1</v>
      </c>
      <c r="CC28" s="91"/>
      <c r="CD28" s="91"/>
      <c r="CE28" s="91">
        <v>1</v>
      </c>
      <c r="CF28" s="91"/>
      <c r="CG28" s="91"/>
      <c r="CH28" s="91">
        <v>1</v>
      </c>
      <c r="CI28" s="91"/>
      <c r="CJ28" s="91"/>
      <c r="CK28" s="91">
        <v>1</v>
      </c>
      <c r="CL28" s="91"/>
      <c r="CM28" s="91"/>
      <c r="CN28" s="91">
        <v>1</v>
      </c>
      <c r="CO28" s="91"/>
      <c r="CP28" s="91"/>
      <c r="CQ28" s="91">
        <v>1</v>
      </c>
      <c r="CR28" s="91"/>
      <c r="CS28" s="91"/>
      <c r="CT28" s="91">
        <v>1</v>
      </c>
      <c r="CU28" s="91"/>
      <c r="CV28" s="91"/>
      <c r="CW28" s="91">
        <v>1</v>
      </c>
      <c r="CX28" s="91"/>
      <c r="CY28" s="91"/>
      <c r="CZ28" s="91">
        <v>1</v>
      </c>
      <c r="DA28" s="91"/>
      <c r="DB28" s="91"/>
      <c r="DC28" s="91">
        <v>1</v>
      </c>
      <c r="DD28" s="91"/>
      <c r="DE28" s="91"/>
      <c r="DF28" s="91">
        <v>1</v>
      </c>
      <c r="DG28" s="91"/>
      <c r="DH28" s="91"/>
      <c r="DI28" s="91">
        <v>1</v>
      </c>
      <c r="DJ28" s="91"/>
      <c r="DK28" s="91"/>
      <c r="DL28" s="91">
        <v>1</v>
      </c>
      <c r="DM28" s="91"/>
      <c r="DN28" s="91"/>
      <c r="DO28" s="91">
        <v>1</v>
      </c>
      <c r="DP28" s="91"/>
      <c r="DQ28" s="91"/>
      <c r="DR28" s="91">
        <v>1</v>
      </c>
      <c r="DS28" s="91"/>
      <c r="DT28" s="91"/>
      <c r="DU28" s="91">
        <v>1</v>
      </c>
      <c r="DV28" s="91"/>
      <c r="DW28" s="91"/>
      <c r="DX28" s="91">
        <v>1</v>
      </c>
      <c r="DY28" s="91"/>
      <c r="DZ28" s="91"/>
      <c r="EA28" s="91">
        <v>1</v>
      </c>
      <c r="EB28" s="91"/>
      <c r="EC28" s="91"/>
      <c r="ED28" s="91">
        <v>1</v>
      </c>
      <c r="EE28" s="91"/>
      <c r="EF28" s="91"/>
      <c r="EG28" s="91">
        <v>1</v>
      </c>
      <c r="EH28" s="91"/>
      <c r="EI28" s="91"/>
      <c r="EJ28" s="91">
        <v>1</v>
      </c>
      <c r="EK28" s="91"/>
      <c r="EL28" s="91"/>
      <c r="EM28" s="91">
        <v>1</v>
      </c>
      <c r="EN28" s="91"/>
      <c r="EO28" s="91"/>
      <c r="EP28" s="91">
        <v>1</v>
      </c>
      <c r="EQ28" s="91"/>
      <c r="ER28" s="91"/>
      <c r="ES28" s="91">
        <v>1</v>
      </c>
      <c r="ET28" s="91"/>
      <c r="EU28" s="91"/>
      <c r="EV28" s="91">
        <v>1</v>
      </c>
      <c r="EW28" s="91"/>
      <c r="EX28" s="91"/>
      <c r="EY28" s="91">
        <v>1</v>
      </c>
      <c r="EZ28" s="91"/>
      <c r="FA28" s="91"/>
      <c r="FB28" s="91">
        <v>1</v>
      </c>
      <c r="FC28" s="91"/>
      <c r="FD28" s="91"/>
      <c r="FE28" s="91">
        <v>1</v>
      </c>
      <c r="FF28" s="91"/>
      <c r="FG28" s="91">
        <v>1</v>
      </c>
      <c r="FH28" s="91"/>
      <c r="FI28" s="91">
        <v>1</v>
      </c>
      <c r="FJ28" s="91"/>
      <c r="FK28" s="91">
        <v>1</v>
      </c>
      <c r="FL28" s="91"/>
      <c r="FM28" s="91"/>
      <c r="FN28" s="91">
        <v>1</v>
      </c>
      <c r="FO28" s="91"/>
      <c r="FP28" s="91"/>
      <c r="FQ28" s="91">
        <v>1</v>
      </c>
      <c r="FR28" s="91"/>
      <c r="FS28" s="91"/>
      <c r="FT28" s="91">
        <v>1</v>
      </c>
      <c r="FU28" s="91"/>
      <c r="FV28" s="91"/>
      <c r="FW28" s="91">
        <v>1</v>
      </c>
      <c r="FX28" s="91"/>
      <c r="FY28" s="91"/>
      <c r="FZ28" s="91">
        <v>1</v>
      </c>
      <c r="GA28" s="91"/>
      <c r="GB28" s="91"/>
      <c r="GC28" s="91">
        <v>1</v>
      </c>
      <c r="GD28" s="91"/>
      <c r="GE28" s="91"/>
      <c r="GF28" s="91">
        <v>1</v>
      </c>
      <c r="GG28" s="91"/>
      <c r="GH28" s="91"/>
      <c r="GI28" s="91">
        <v>1</v>
      </c>
      <c r="GJ28" s="91"/>
      <c r="GK28" s="91"/>
      <c r="GL28" s="91">
        <v>1</v>
      </c>
      <c r="GM28" s="91"/>
      <c r="GN28" s="91"/>
      <c r="GO28" s="91">
        <v>1</v>
      </c>
      <c r="GP28" s="91"/>
      <c r="GQ28" s="91"/>
      <c r="GR28" s="91">
        <v>1</v>
      </c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</row>
    <row r="29" spans="1:254" ht="15.75" x14ac:dyDescent="0.25">
      <c r="A29" s="51">
        <v>16</v>
      </c>
      <c r="B29" s="21" t="s">
        <v>897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51">
        <v>17</v>
      </c>
      <c r="B30" s="21" t="s">
        <v>898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51">
        <v>18</v>
      </c>
      <c r="B31" s="21" t="s">
        <v>899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>
        <v>1</v>
      </c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51">
        <v>19</v>
      </c>
      <c r="B32" s="21" t="s">
        <v>900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51">
        <v>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51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 t="s">
        <v>902</v>
      </c>
      <c r="GP34" s="4"/>
      <c r="GQ34" s="4"/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x14ac:dyDescent="0.25">
      <c r="A35" s="51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54" x14ac:dyDescent="0.25">
      <c r="A36" s="51">
        <v>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51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63" t="s">
        <v>179</v>
      </c>
      <c r="B38" s="64"/>
      <c r="C38" s="51">
        <f t="shared" ref="C38:AH38" si="0">SUM(C14:C37)</f>
        <v>12</v>
      </c>
      <c r="D38" s="51">
        <f t="shared" si="0"/>
        <v>2</v>
      </c>
      <c r="E38" s="51">
        <f t="shared" si="0"/>
        <v>5</v>
      </c>
      <c r="F38" s="51">
        <f t="shared" si="0"/>
        <v>12</v>
      </c>
      <c r="G38" s="51">
        <f t="shared" si="0"/>
        <v>2</v>
      </c>
      <c r="H38" s="51">
        <f t="shared" si="0"/>
        <v>5</v>
      </c>
      <c r="I38" s="51">
        <f t="shared" si="0"/>
        <v>12</v>
      </c>
      <c r="J38" s="51">
        <f t="shared" si="0"/>
        <v>2</v>
      </c>
      <c r="K38" s="51">
        <f t="shared" si="0"/>
        <v>5</v>
      </c>
      <c r="L38" s="51">
        <f t="shared" si="0"/>
        <v>12</v>
      </c>
      <c r="M38" s="51">
        <f t="shared" si="0"/>
        <v>2</v>
      </c>
      <c r="N38" s="51">
        <f t="shared" si="0"/>
        <v>5</v>
      </c>
      <c r="O38" s="51">
        <f t="shared" si="0"/>
        <v>12</v>
      </c>
      <c r="P38" s="51">
        <f t="shared" si="0"/>
        <v>2</v>
      </c>
      <c r="Q38" s="51">
        <f t="shared" si="0"/>
        <v>5</v>
      </c>
      <c r="R38" s="51">
        <f t="shared" si="0"/>
        <v>12</v>
      </c>
      <c r="S38" s="51">
        <f t="shared" si="0"/>
        <v>2</v>
      </c>
      <c r="T38" s="51">
        <f t="shared" si="0"/>
        <v>5</v>
      </c>
      <c r="U38" s="51">
        <f t="shared" si="0"/>
        <v>12</v>
      </c>
      <c r="V38" s="51">
        <f t="shared" si="0"/>
        <v>2</v>
      </c>
      <c r="W38" s="51">
        <f t="shared" si="0"/>
        <v>5</v>
      </c>
      <c r="X38" s="51">
        <f t="shared" si="0"/>
        <v>12</v>
      </c>
      <c r="Y38" s="51">
        <f t="shared" si="0"/>
        <v>2</v>
      </c>
      <c r="Z38" s="51">
        <f t="shared" si="0"/>
        <v>5</v>
      </c>
      <c r="AA38" s="51">
        <f t="shared" si="0"/>
        <v>12</v>
      </c>
      <c r="AB38" s="51">
        <f t="shared" si="0"/>
        <v>2</v>
      </c>
      <c r="AC38" s="51">
        <f t="shared" si="0"/>
        <v>5</v>
      </c>
      <c r="AD38" s="51">
        <f t="shared" si="0"/>
        <v>12</v>
      </c>
      <c r="AE38" s="51">
        <f t="shared" si="0"/>
        <v>2</v>
      </c>
      <c r="AF38" s="51">
        <f t="shared" si="0"/>
        <v>5</v>
      </c>
      <c r="AG38" s="51">
        <f t="shared" si="0"/>
        <v>12</v>
      </c>
      <c r="AH38" s="51">
        <f t="shared" si="0"/>
        <v>2</v>
      </c>
      <c r="AI38" s="51">
        <f t="shared" ref="AI38:BN38" si="1">SUM(AI14:AI37)</f>
        <v>5</v>
      </c>
      <c r="AJ38" s="51">
        <f t="shared" si="1"/>
        <v>12</v>
      </c>
      <c r="AK38" s="51">
        <f t="shared" si="1"/>
        <v>2</v>
      </c>
      <c r="AL38" s="51">
        <f t="shared" si="1"/>
        <v>5</v>
      </c>
      <c r="AM38" s="51">
        <f t="shared" si="1"/>
        <v>12</v>
      </c>
      <c r="AN38" s="51">
        <f t="shared" si="1"/>
        <v>2</v>
      </c>
      <c r="AO38" s="51">
        <f t="shared" si="1"/>
        <v>5</v>
      </c>
      <c r="AP38" s="51">
        <f t="shared" si="1"/>
        <v>12</v>
      </c>
      <c r="AQ38" s="51">
        <f t="shared" si="1"/>
        <v>2</v>
      </c>
      <c r="AR38" s="51">
        <f t="shared" si="1"/>
        <v>5</v>
      </c>
      <c r="AS38" s="51">
        <f t="shared" si="1"/>
        <v>12</v>
      </c>
      <c r="AT38" s="51">
        <f t="shared" si="1"/>
        <v>2</v>
      </c>
      <c r="AU38" s="51">
        <f t="shared" si="1"/>
        <v>5</v>
      </c>
      <c r="AV38" s="51">
        <f t="shared" si="1"/>
        <v>12</v>
      </c>
      <c r="AW38" s="51">
        <f t="shared" si="1"/>
        <v>2</v>
      </c>
      <c r="AX38" s="51">
        <f t="shared" si="1"/>
        <v>5</v>
      </c>
      <c r="AY38" s="51">
        <f t="shared" si="1"/>
        <v>12</v>
      </c>
      <c r="AZ38" s="51">
        <f t="shared" si="1"/>
        <v>2</v>
      </c>
      <c r="BA38" s="51">
        <f t="shared" si="1"/>
        <v>5</v>
      </c>
      <c r="BB38" s="51">
        <f t="shared" si="1"/>
        <v>12</v>
      </c>
      <c r="BC38" s="51">
        <f t="shared" si="1"/>
        <v>2</v>
      </c>
      <c r="BD38" s="51">
        <f t="shared" si="1"/>
        <v>5</v>
      </c>
      <c r="BE38" s="51">
        <f t="shared" si="1"/>
        <v>12</v>
      </c>
      <c r="BF38" s="51">
        <f t="shared" si="1"/>
        <v>2</v>
      </c>
      <c r="BG38" s="51">
        <f t="shared" si="1"/>
        <v>5</v>
      </c>
      <c r="BH38" s="51">
        <f t="shared" si="1"/>
        <v>12</v>
      </c>
      <c r="BI38" s="51">
        <f t="shared" si="1"/>
        <v>2</v>
      </c>
      <c r="BJ38" s="51">
        <f t="shared" si="1"/>
        <v>5</v>
      </c>
      <c r="BK38" s="51">
        <f t="shared" si="1"/>
        <v>12</v>
      </c>
      <c r="BL38" s="51">
        <f t="shared" si="1"/>
        <v>2</v>
      </c>
      <c r="BM38" s="51">
        <f t="shared" si="1"/>
        <v>5</v>
      </c>
      <c r="BN38" s="51">
        <f t="shared" si="1"/>
        <v>12</v>
      </c>
      <c r="BO38" s="51">
        <f t="shared" ref="BO38:CT38" si="2">SUM(BO14:BO37)</f>
        <v>2</v>
      </c>
      <c r="BP38" s="51">
        <f t="shared" si="2"/>
        <v>5</v>
      </c>
      <c r="BQ38" s="51">
        <f t="shared" si="2"/>
        <v>12</v>
      </c>
      <c r="BR38" s="51">
        <f t="shared" si="2"/>
        <v>2</v>
      </c>
      <c r="BS38" s="51">
        <f t="shared" si="2"/>
        <v>5</v>
      </c>
      <c r="BT38" s="51">
        <f t="shared" si="2"/>
        <v>0</v>
      </c>
      <c r="BU38" s="51">
        <f t="shared" si="2"/>
        <v>13</v>
      </c>
      <c r="BV38" s="51">
        <f t="shared" si="2"/>
        <v>6</v>
      </c>
      <c r="BW38" s="51">
        <f t="shared" si="2"/>
        <v>12</v>
      </c>
      <c r="BX38" s="51">
        <f t="shared" si="2"/>
        <v>2</v>
      </c>
      <c r="BY38" s="51">
        <f t="shared" si="2"/>
        <v>5</v>
      </c>
      <c r="BZ38" s="51">
        <f t="shared" si="2"/>
        <v>12</v>
      </c>
      <c r="CA38" s="51">
        <f t="shared" si="2"/>
        <v>2</v>
      </c>
      <c r="CB38" s="51">
        <f t="shared" si="2"/>
        <v>5</v>
      </c>
      <c r="CC38" s="51">
        <f t="shared" si="2"/>
        <v>12</v>
      </c>
      <c r="CD38" s="51">
        <f t="shared" si="2"/>
        <v>2</v>
      </c>
      <c r="CE38" s="51">
        <f t="shared" si="2"/>
        <v>5</v>
      </c>
      <c r="CF38" s="51">
        <f t="shared" si="2"/>
        <v>12</v>
      </c>
      <c r="CG38" s="51">
        <f t="shared" si="2"/>
        <v>2</v>
      </c>
      <c r="CH38" s="51">
        <f t="shared" si="2"/>
        <v>5</v>
      </c>
      <c r="CI38" s="51">
        <f t="shared" si="2"/>
        <v>12</v>
      </c>
      <c r="CJ38" s="51">
        <f t="shared" si="2"/>
        <v>2</v>
      </c>
      <c r="CK38" s="51">
        <f t="shared" si="2"/>
        <v>5</v>
      </c>
      <c r="CL38" s="51">
        <f t="shared" si="2"/>
        <v>12</v>
      </c>
      <c r="CM38" s="51">
        <f t="shared" si="2"/>
        <v>2</v>
      </c>
      <c r="CN38" s="51">
        <f t="shared" si="2"/>
        <v>5</v>
      </c>
      <c r="CO38" s="51">
        <f t="shared" si="2"/>
        <v>8</v>
      </c>
      <c r="CP38" s="51">
        <f t="shared" si="2"/>
        <v>6</v>
      </c>
      <c r="CQ38" s="51">
        <f t="shared" si="2"/>
        <v>5</v>
      </c>
      <c r="CR38" s="51">
        <f t="shared" si="2"/>
        <v>9</v>
      </c>
      <c r="CS38" s="51">
        <f t="shared" si="2"/>
        <v>5</v>
      </c>
      <c r="CT38" s="51">
        <f t="shared" si="2"/>
        <v>5</v>
      </c>
      <c r="CU38" s="51">
        <f t="shared" ref="CU38:DZ38" si="3">SUM(CU14:CU37)</f>
        <v>9</v>
      </c>
      <c r="CV38" s="51">
        <f t="shared" si="3"/>
        <v>5</v>
      </c>
      <c r="CW38" s="51">
        <f t="shared" si="3"/>
        <v>5</v>
      </c>
      <c r="CX38" s="51">
        <f t="shared" si="3"/>
        <v>11</v>
      </c>
      <c r="CY38" s="51">
        <f t="shared" si="3"/>
        <v>3</v>
      </c>
      <c r="CZ38" s="51">
        <f t="shared" si="3"/>
        <v>5</v>
      </c>
      <c r="DA38" s="51">
        <f t="shared" si="3"/>
        <v>9</v>
      </c>
      <c r="DB38" s="51">
        <f t="shared" si="3"/>
        <v>5</v>
      </c>
      <c r="DC38" s="51">
        <f t="shared" si="3"/>
        <v>5</v>
      </c>
      <c r="DD38" s="51">
        <f t="shared" si="3"/>
        <v>11</v>
      </c>
      <c r="DE38" s="51">
        <f t="shared" si="3"/>
        <v>3</v>
      </c>
      <c r="DF38" s="51">
        <f t="shared" si="3"/>
        <v>5</v>
      </c>
      <c r="DG38" s="51">
        <f t="shared" si="3"/>
        <v>11</v>
      </c>
      <c r="DH38" s="51">
        <f t="shared" si="3"/>
        <v>2</v>
      </c>
      <c r="DI38" s="51">
        <f t="shared" si="3"/>
        <v>6</v>
      </c>
      <c r="DJ38" s="51">
        <f t="shared" si="3"/>
        <v>10</v>
      </c>
      <c r="DK38" s="51">
        <f t="shared" si="3"/>
        <v>4</v>
      </c>
      <c r="DL38" s="51">
        <f t="shared" si="3"/>
        <v>5</v>
      </c>
      <c r="DM38" s="51">
        <f t="shared" si="3"/>
        <v>10</v>
      </c>
      <c r="DN38" s="51">
        <f t="shared" si="3"/>
        <v>4</v>
      </c>
      <c r="DO38" s="51">
        <f t="shared" si="3"/>
        <v>5</v>
      </c>
      <c r="DP38" s="51">
        <f t="shared" si="3"/>
        <v>10</v>
      </c>
      <c r="DQ38" s="51">
        <f t="shared" si="3"/>
        <v>4</v>
      </c>
      <c r="DR38" s="51">
        <f t="shared" si="3"/>
        <v>5</v>
      </c>
      <c r="DS38" s="51">
        <f t="shared" si="3"/>
        <v>10</v>
      </c>
      <c r="DT38" s="51">
        <f t="shared" si="3"/>
        <v>4</v>
      </c>
      <c r="DU38" s="51">
        <f t="shared" si="3"/>
        <v>5</v>
      </c>
      <c r="DV38" s="51">
        <f t="shared" si="3"/>
        <v>11</v>
      </c>
      <c r="DW38" s="51">
        <f t="shared" si="3"/>
        <v>3</v>
      </c>
      <c r="DX38" s="51">
        <f t="shared" si="3"/>
        <v>5</v>
      </c>
      <c r="DY38" s="51">
        <f t="shared" si="3"/>
        <v>11</v>
      </c>
      <c r="DZ38" s="51">
        <f t="shared" si="3"/>
        <v>3</v>
      </c>
      <c r="EA38" s="51">
        <f t="shared" ref="EA38:FF38" si="4">SUM(EA14:EA37)</f>
        <v>5</v>
      </c>
      <c r="EB38" s="51">
        <f t="shared" si="4"/>
        <v>11</v>
      </c>
      <c r="EC38" s="51">
        <f t="shared" si="4"/>
        <v>3</v>
      </c>
      <c r="ED38" s="51">
        <f t="shared" si="4"/>
        <v>5</v>
      </c>
      <c r="EE38" s="51">
        <f t="shared" si="4"/>
        <v>10</v>
      </c>
      <c r="EF38" s="51">
        <f t="shared" si="4"/>
        <v>4</v>
      </c>
      <c r="EG38" s="51">
        <f t="shared" si="4"/>
        <v>5</v>
      </c>
      <c r="EH38" s="51">
        <f t="shared" si="4"/>
        <v>11</v>
      </c>
      <c r="EI38" s="51">
        <f t="shared" si="4"/>
        <v>3</v>
      </c>
      <c r="EJ38" s="51">
        <f t="shared" si="4"/>
        <v>5</v>
      </c>
      <c r="EK38" s="51">
        <f t="shared" si="4"/>
        <v>12</v>
      </c>
      <c r="EL38" s="51">
        <f t="shared" si="4"/>
        <v>2</v>
      </c>
      <c r="EM38" s="51">
        <f t="shared" si="4"/>
        <v>5</v>
      </c>
      <c r="EN38" s="51">
        <f t="shared" si="4"/>
        <v>12</v>
      </c>
      <c r="EO38" s="51">
        <f t="shared" si="4"/>
        <v>2</v>
      </c>
      <c r="EP38" s="51">
        <f t="shared" si="4"/>
        <v>5</v>
      </c>
      <c r="EQ38" s="51">
        <f t="shared" si="4"/>
        <v>11</v>
      </c>
      <c r="ER38" s="51">
        <f t="shared" si="4"/>
        <v>3</v>
      </c>
      <c r="ES38" s="51">
        <f t="shared" si="4"/>
        <v>5</v>
      </c>
      <c r="ET38" s="51">
        <f t="shared" si="4"/>
        <v>10</v>
      </c>
      <c r="EU38" s="51">
        <f t="shared" si="4"/>
        <v>4</v>
      </c>
      <c r="EV38" s="51">
        <f t="shared" si="4"/>
        <v>5</v>
      </c>
      <c r="EW38" s="51">
        <f t="shared" si="4"/>
        <v>11</v>
      </c>
      <c r="EX38" s="51">
        <f t="shared" si="4"/>
        <v>3</v>
      </c>
      <c r="EY38" s="51">
        <f t="shared" si="4"/>
        <v>5</v>
      </c>
      <c r="EZ38" s="51">
        <f t="shared" si="4"/>
        <v>12</v>
      </c>
      <c r="FA38" s="51">
        <f t="shared" si="4"/>
        <v>2</v>
      </c>
      <c r="FB38" s="51">
        <f t="shared" si="4"/>
        <v>5</v>
      </c>
      <c r="FC38" s="51">
        <f t="shared" si="4"/>
        <v>11</v>
      </c>
      <c r="FD38" s="51">
        <f t="shared" si="4"/>
        <v>3</v>
      </c>
      <c r="FE38" s="51">
        <f t="shared" si="4"/>
        <v>5</v>
      </c>
      <c r="FF38" s="51">
        <f t="shared" si="4"/>
        <v>12</v>
      </c>
      <c r="FG38" s="51">
        <f t="shared" ref="FG38:GL38" si="5">SUM(FG14:FG37)</f>
        <v>3</v>
      </c>
      <c r="FH38" s="51">
        <f t="shared" si="5"/>
        <v>4</v>
      </c>
      <c r="FI38" s="51">
        <f t="shared" si="5"/>
        <v>12</v>
      </c>
      <c r="FJ38" s="51">
        <f t="shared" si="5"/>
        <v>2</v>
      </c>
      <c r="FK38" s="51">
        <f t="shared" si="5"/>
        <v>5</v>
      </c>
      <c r="FL38" s="51">
        <f t="shared" si="5"/>
        <v>9</v>
      </c>
      <c r="FM38" s="51">
        <f t="shared" si="5"/>
        <v>5</v>
      </c>
      <c r="FN38" s="51">
        <f t="shared" si="5"/>
        <v>5</v>
      </c>
      <c r="FO38" s="51">
        <f t="shared" si="5"/>
        <v>11</v>
      </c>
      <c r="FP38" s="51">
        <f t="shared" si="5"/>
        <v>3</v>
      </c>
      <c r="FQ38" s="51">
        <f t="shared" si="5"/>
        <v>5</v>
      </c>
      <c r="FR38" s="51">
        <f t="shared" si="5"/>
        <v>13</v>
      </c>
      <c r="FS38" s="51">
        <f t="shared" si="5"/>
        <v>1</v>
      </c>
      <c r="FT38" s="51">
        <f t="shared" si="5"/>
        <v>5</v>
      </c>
      <c r="FU38" s="51">
        <f t="shared" si="5"/>
        <v>13</v>
      </c>
      <c r="FV38" s="51">
        <f t="shared" si="5"/>
        <v>1</v>
      </c>
      <c r="FW38" s="51">
        <f t="shared" si="5"/>
        <v>5</v>
      </c>
      <c r="FX38" s="51">
        <f t="shared" si="5"/>
        <v>12</v>
      </c>
      <c r="FY38" s="51">
        <f t="shared" si="5"/>
        <v>2</v>
      </c>
      <c r="FZ38" s="51">
        <f t="shared" si="5"/>
        <v>5</v>
      </c>
      <c r="GA38" s="51">
        <f t="shared" si="5"/>
        <v>12</v>
      </c>
      <c r="GB38" s="51">
        <f t="shared" si="5"/>
        <v>2</v>
      </c>
      <c r="GC38" s="51">
        <f t="shared" si="5"/>
        <v>5</v>
      </c>
      <c r="GD38" s="51">
        <f t="shared" si="5"/>
        <v>12</v>
      </c>
      <c r="GE38" s="51">
        <f t="shared" si="5"/>
        <v>2</v>
      </c>
      <c r="GF38" s="51">
        <f t="shared" si="5"/>
        <v>5</v>
      </c>
      <c r="GG38" s="51">
        <f t="shared" si="5"/>
        <v>11</v>
      </c>
      <c r="GH38" s="51">
        <f t="shared" si="5"/>
        <v>3</v>
      </c>
      <c r="GI38" s="51">
        <f t="shared" si="5"/>
        <v>5</v>
      </c>
      <c r="GJ38" s="51">
        <f t="shared" si="5"/>
        <v>12</v>
      </c>
      <c r="GK38" s="51">
        <f t="shared" si="5"/>
        <v>2</v>
      </c>
      <c r="GL38" s="51">
        <f t="shared" si="5"/>
        <v>5</v>
      </c>
      <c r="GM38" s="51">
        <f t="shared" ref="GM38:GR38" si="6">SUM(GM14:GM37)</f>
        <v>12</v>
      </c>
      <c r="GN38" s="51">
        <f t="shared" si="6"/>
        <v>2</v>
      </c>
      <c r="GO38" s="51">
        <f t="shared" si="6"/>
        <v>5</v>
      </c>
      <c r="GP38" s="51">
        <f t="shared" si="6"/>
        <v>12</v>
      </c>
      <c r="GQ38" s="51">
        <f t="shared" si="6"/>
        <v>2</v>
      </c>
      <c r="GR38" s="51">
        <f t="shared" si="6"/>
        <v>5</v>
      </c>
    </row>
    <row r="39" spans="1:254" ht="37.5" customHeight="1" x14ac:dyDescent="0.25">
      <c r="A39" s="65" t="s">
        <v>538</v>
      </c>
      <c r="B39" s="66"/>
      <c r="C39" s="10">
        <f>C38/19%</f>
        <v>63.157894736842103</v>
      </c>
      <c r="D39" s="10">
        <f t="shared" ref="D39:BO39" si="7">D38/19%</f>
        <v>10.526315789473685</v>
      </c>
      <c r="E39" s="10">
        <f t="shared" si="7"/>
        <v>26.315789473684209</v>
      </c>
      <c r="F39" s="10">
        <f t="shared" si="7"/>
        <v>63.157894736842103</v>
      </c>
      <c r="G39" s="10">
        <f t="shared" si="7"/>
        <v>10.526315789473685</v>
      </c>
      <c r="H39" s="10">
        <f t="shared" si="7"/>
        <v>26.315789473684209</v>
      </c>
      <c r="I39" s="10">
        <f t="shared" si="7"/>
        <v>63.157894736842103</v>
      </c>
      <c r="J39" s="10">
        <f t="shared" si="7"/>
        <v>10.526315789473685</v>
      </c>
      <c r="K39" s="10">
        <f t="shared" si="7"/>
        <v>26.315789473684209</v>
      </c>
      <c r="L39" s="10">
        <f t="shared" si="7"/>
        <v>63.157894736842103</v>
      </c>
      <c r="M39" s="10">
        <f t="shared" si="7"/>
        <v>10.526315789473685</v>
      </c>
      <c r="N39" s="10">
        <f t="shared" si="7"/>
        <v>26.315789473684209</v>
      </c>
      <c r="O39" s="10">
        <f t="shared" si="7"/>
        <v>63.157894736842103</v>
      </c>
      <c r="P39" s="10">
        <f t="shared" si="7"/>
        <v>10.526315789473685</v>
      </c>
      <c r="Q39" s="10">
        <f t="shared" si="7"/>
        <v>26.315789473684209</v>
      </c>
      <c r="R39" s="10">
        <f t="shared" si="7"/>
        <v>63.157894736842103</v>
      </c>
      <c r="S39" s="10">
        <f t="shared" si="7"/>
        <v>10.526315789473685</v>
      </c>
      <c r="T39" s="10">
        <f t="shared" si="7"/>
        <v>26.315789473684209</v>
      </c>
      <c r="U39" s="10">
        <f t="shared" si="7"/>
        <v>63.157894736842103</v>
      </c>
      <c r="V39" s="10">
        <f t="shared" si="7"/>
        <v>10.526315789473685</v>
      </c>
      <c r="W39" s="10">
        <f t="shared" si="7"/>
        <v>26.315789473684209</v>
      </c>
      <c r="X39" s="10">
        <f t="shared" si="7"/>
        <v>63.157894736842103</v>
      </c>
      <c r="Y39" s="10">
        <f t="shared" si="7"/>
        <v>10.526315789473685</v>
      </c>
      <c r="Z39" s="10">
        <f t="shared" si="7"/>
        <v>26.315789473684209</v>
      </c>
      <c r="AA39" s="10">
        <f t="shared" si="7"/>
        <v>63.157894736842103</v>
      </c>
      <c r="AB39" s="10">
        <f t="shared" si="7"/>
        <v>10.526315789473685</v>
      </c>
      <c r="AC39" s="10">
        <f t="shared" si="7"/>
        <v>26.315789473684209</v>
      </c>
      <c r="AD39" s="10">
        <f t="shared" si="7"/>
        <v>63.157894736842103</v>
      </c>
      <c r="AE39" s="10">
        <f t="shared" si="7"/>
        <v>10.526315789473685</v>
      </c>
      <c r="AF39" s="10">
        <f t="shared" si="7"/>
        <v>26.315789473684209</v>
      </c>
      <c r="AG39" s="10">
        <f t="shared" si="7"/>
        <v>63.157894736842103</v>
      </c>
      <c r="AH39" s="10">
        <f t="shared" si="7"/>
        <v>10.526315789473685</v>
      </c>
      <c r="AI39" s="10">
        <f t="shared" si="7"/>
        <v>26.315789473684209</v>
      </c>
      <c r="AJ39" s="10">
        <f t="shared" si="7"/>
        <v>63.157894736842103</v>
      </c>
      <c r="AK39" s="10">
        <f t="shared" si="7"/>
        <v>10.526315789473685</v>
      </c>
      <c r="AL39" s="10">
        <f t="shared" si="7"/>
        <v>26.315789473684209</v>
      </c>
      <c r="AM39" s="10">
        <f t="shared" si="7"/>
        <v>63.157894736842103</v>
      </c>
      <c r="AN39" s="10">
        <f t="shared" si="7"/>
        <v>10.526315789473685</v>
      </c>
      <c r="AO39" s="10">
        <f t="shared" si="7"/>
        <v>26.315789473684209</v>
      </c>
      <c r="AP39" s="10">
        <f t="shared" si="7"/>
        <v>63.157894736842103</v>
      </c>
      <c r="AQ39" s="10">
        <f t="shared" si="7"/>
        <v>10.526315789473685</v>
      </c>
      <c r="AR39" s="10">
        <f t="shared" si="7"/>
        <v>26.315789473684209</v>
      </c>
      <c r="AS39" s="10">
        <f t="shared" si="7"/>
        <v>63.157894736842103</v>
      </c>
      <c r="AT39" s="10">
        <f t="shared" si="7"/>
        <v>10.526315789473685</v>
      </c>
      <c r="AU39" s="10">
        <f t="shared" si="7"/>
        <v>26.315789473684209</v>
      </c>
      <c r="AV39" s="10">
        <f t="shared" si="7"/>
        <v>63.157894736842103</v>
      </c>
      <c r="AW39" s="10">
        <f t="shared" si="7"/>
        <v>10.526315789473685</v>
      </c>
      <c r="AX39" s="10">
        <f t="shared" si="7"/>
        <v>26.315789473684209</v>
      </c>
      <c r="AY39" s="10">
        <f t="shared" si="7"/>
        <v>63.157894736842103</v>
      </c>
      <c r="AZ39" s="10">
        <f t="shared" si="7"/>
        <v>10.526315789473685</v>
      </c>
      <c r="BA39" s="10">
        <f t="shared" si="7"/>
        <v>26.315789473684209</v>
      </c>
      <c r="BB39" s="10">
        <f t="shared" si="7"/>
        <v>63.157894736842103</v>
      </c>
      <c r="BC39" s="10">
        <f t="shared" si="7"/>
        <v>10.526315789473685</v>
      </c>
      <c r="BD39" s="10">
        <f t="shared" si="7"/>
        <v>26.315789473684209</v>
      </c>
      <c r="BE39" s="10">
        <f t="shared" si="7"/>
        <v>63.157894736842103</v>
      </c>
      <c r="BF39" s="10">
        <f t="shared" si="7"/>
        <v>10.526315789473685</v>
      </c>
      <c r="BG39" s="10">
        <f t="shared" si="7"/>
        <v>26.315789473684209</v>
      </c>
      <c r="BH39" s="10">
        <f t="shared" si="7"/>
        <v>63.157894736842103</v>
      </c>
      <c r="BI39" s="10">
        <f t="shared" si="7"/>
        <v>10.526315789473685</v>
      </c>
      <c r="BJ39" s="10">
        <f t="shared" si="7"/>
        <v>26.315789473684209</v>
      </c>
      <c r="BK39" s="10">
        <f t="shared" si="7"/>
        <v>63.157894736842103</v>
      </c>
      <c r="BL39" s="10">
        <f t="shared" si="7"/>
        <v>10.526315789473685</v>
      </c>
      <c r="BM39" s="10">
        <f t="shared" si="7"/>
        <v>26.315789473684209</v>
      </c>
      <c r="BN39" s="10">
        <f t="shared" si="7"/>
        <v>63.157894736842103</v>
      </c>
      <c r="BO39" s="10">
        <f t="shared" si="7"/>
        <v>10.526315789473685</v>
      </c>
      <c r="BP39" s="10">
        <f t="shared" ref="BP39:EA39" si="8">BP38/19%</f>
        <v>26.315789473684209</v>
      </c>
      <c r="BQ39" s="10">
        <f t="shared" si="8"/>
        <v>63.157894736842103</v>
      </c>
      <c r="BR39" s="10">
        <f t="shared" si="8"/>
        <v>10.526315789473685</v>
      </c>
      <c r="BS39" s="10">
        <f t="shared" si="8"/>
        <v>26.315789473684209</v>
      </c>
      <c r="BT39" s="10">
        <f t="shared" si="8"/>
        <v>0</v>
      </c>
      <c r="BU39" s="10">
        <f t="shared" si="8"/>
        <v>68.421052631578945</v>
      </c>
      <c r="BV39" s="10">
        <f t="shared" si="8"/>
        <v>31.578947368421051</v>
      </c>
      <c r="BW39" s="10">
        <f t="shared" si="8"/>
        <v>63.157894736842103</v>
      </c>
      <c r="BX39" s="10">
        <f t="shared" si="8"/>
        <v>10.526315789473685</v>
      </c>
      <c r="BY39" s="10">
        <f t="shared" si="8"/>
        <v>26.315789473684209</v>
      </c>
      <c r="BZ39" s="10">
        <f t="shared" si="8"/>
        <v>63.157894736842103</v>
      </c>
      <c r="CA39" s="10">
        <f t="shared" si="8"/>
        <v>10.526315789473685</v>
      </c>
      <c r="CB39" s="10">
        <f t="shared" si="8"/>
        <v>26.315789473684209</v>
      </c>
      <c r="CC39" s="10">
        <f t="shared" si="8"/>
        <v>63.157894736842103</v>
      </c>
      <c r="CD39" s="10">
        <f t="shared" si="8"/>
        <v>10.526315789473685</v>
      </c>
      <c r="CE39" s="10">
        <f t="shared" si="8"/>
        <v>26.315789473684209</v>
      </c>
      <c r="CF39" s="10">
        <f t="shared" si="8"/>
        <v>63.157894736842103</v>
      </c>
      <c r="CG39" s="10">
        <f t="shared" si="8"/>
        <v>10.526315789473685</v>
      </c>
      <c r="CH39" s="10">
        <f t="shared" si="8"/>
        <v>26.315789473684209</v>
      </c>
      <c r="CI39" s="10">
        <f t="shared" si="8"/>
        <v>63.157894736842103</v>
      </c>
      <c r="CJ39" s="10">
        <f t="shared" si="8"/>
        <v>10.526315789473685</v>
      </c>
      <c r="CK39" s="10">
        <f t="shared" si="8"/>
        <v>26.315789473684209</v>
      </c>
      <c r="CL39" s="10">
        <f t="shared" si="8"/>
        <v>63.157894736842103</v>
      </c>
      <c r="CM39" s="10">
        <f t="shared" si="8"/>
        <v>10.526315789473685</v>
      </c>
      <c r="CN39" s="10">
        <f t="shared" si="8"/>
        <v>26.315789473684209</v>
      </c>
      <c r="CO39" s="10">
        <f t="shared" si="8"/>
        <v>42.10526315789474</v>
      </c>
      <c r="CP39" s="10">
        <f t="shared" si="8"/>
        <v>31.578947368421051</v>
      </c>
      <c r="CQ39" s="10">
        <f t="shared" si="8"/>
        <v>26.315789473684209</v>
      </c>
      <c r="CR39" s="10">
        <f t="shared" si="8"/>
        <v>47.368421052631575</v>
      </c>
      <c r="CS39" s="10">
        <f t="shared" si="8"/>
        <v>26.315789473684209</v>
      </c>
      <c r="CT39" s="10">
        <f t="shared" si="8"/>
        <v>26.315789473684209</v>
      </c>
      <c r="CU39" s="10">
        <f t="shared" si="8"/>
        <v>47.368421052631575</v>
      </c>
      <c r="CV39" s="10">
        <f t="shared" si="8"/>
        <v>26.315789473684209</v>
      </c>
      <c r="CW39" s="10">
        <f t="shared" si="8"/>
        <v>26.315789473684209</v>
      </c>
      <c r="CX39" s="10">
        <f t="shared" si="8"/>
        <v>57.89473684210526</v>
      </c>
      <c r="CY39" s="10">
        <f t="shared" si="8"/>
        <v>15.789473684210526</v>
      </c>
      <c r="CZ39" s="10">
        <f t="shared" si="8"/>
        <v>26.315789473684209</v>
      </c>
      <c r="DA39" s="10">
        <f t="shared" si="8"/>
        <v>47.368421052631575</v>
      </c>
      <c r="DB39" s="10">
        <f t="shared" si="8"/>
        <v>26.315789473684209</v>
      </c>
      <c r="DC39" s="10">
        <f t="shared" si="8"/>
        <v>26.315789473684209</v>
      </c>
      <c r="DD39" s="10">
        <f t="shared" si="8"/>
        <v>57.89473684210526</v>
      </c>
      <c r="DE39" s="10">
        <f t="shared" si="8"/>
        <v>15.789473684210526</v>
      </c>
      <c r="DF39" s="10">
        <f t="shared" si="8"/>
        <v>26.315789473684209</v>
      </c>
      <c r="DG39" s="10">
        <f t="shared" si="8"/>
        <v>57.89473684210526</v>
      </c>
      <c r="DH39" s="10">
        <f t="shared" si="8"/>
        <v>10.526315789473685</v>
      </c>
      <c r="DI39" s="10">
        <f t="shared" si="8"/>
        <v>31.578947368421051</v>
      </c>
      <c r="DJ39" s="10">
        <f t="shared" si="8"/>
        <v>52.631578947368418</v>
      </c>
      <c r="DK39" s="10">
        <f t="shared" si="8"/>
        <v>21.05263157894737</v>
      </c>
      <c r="DL39" s="10">
        <f t="shared" si="8"/>
        <v>26.315789473684209</v>
      </c>
      <c r="DM39" s="10">
        <f t="shared" si="8"/>
        <v>52.631578947368418</v>
      </c>
      <c r="DN39" s="10">
        <f t="shared" si="8"/>
        <v>21.05263157894737</v>
      </c>
      <c r="DO39" s="10">
        <f t="shared" si="8"/>
        <v>26.315789473684209</v>
      </c>
      <c r="DP39" s="10">
        <f t="shared" si="8"/>
        <v>52.631578947368418</v>
      </c>
      <c r="DQ39" s="10">
        <f t="shared" si="8"/>
        <v>21.05263157894737</v>
      </c>
      <c r="DR39" s="10">
        <f t="shared" si="8"/>
        <v>26.315789473684209</v>
      </c>
      <c r="DS39" s="10">
        <f t="shared" si="8"/>
        <v>52.631578947368418</v>
      </c>
      <c r="DT39" s="10">
        <f t="shared" si="8"/>
        <v>21.05263157894737</v>
      </c>
      <c r="DU39" s="10">
        <f t="shared" si="8"/>
        <v>26.315789473684209</v>
      </c>
      <c r="DV39" s="10">
        <f t="shared" si="8"/>
        <v>57.89473684210526</v>
      </c>
      <c r="DW39" s="10">
        <f t="shared" si="8"/>
        <v>15.789473684210526</v>
      </c>
      <c r="DX39" s="10">
        <f t="shared" si="8"/>
        <v>26.315789473684209</v>
      </c>
      <c r="DY39" s="10">
        <f t="shared" si="8"/>
        <v>57.89473684210526</v>
      </c>
      <c r="DZ39" s="10">
        <f t="shared" si="8"/>
        <v>15.789473684210526</v>
      </c>
      <c r="EA39" s="10">
        <f t="shared" si="8"/>
        <v>26.315789473684209</v>
      </c>
      <c r="EB39" s="10">
        <f t="shared" ref="EB39:GM39" si="9">EB38/19%</f>
        <v>57.89473684210526</v>
      </c>
      <c r="EC39" s="10">
        <f t="shared" si="9"/>
        <v>15.789473684210526</v>
      </c>
      <c r="ED39" s="10">
        <f t="shared" si="9"/>
        <v>26.315789473684209</v>
      </c>
      <c r="EE39" s="10">
        <f t="shared" si="9"/>
        <v>52.631578947368418</v>
      </c>
      <c r="EF39" s="10">
        <f t="shared" si="9"/>
        <v>21.05263157894737</v>
      </c>
      <c r="EG39" s="10">
        <f t="shared" si="9"/>
        <v>26.315789473684209</v>
      </c>
      <c r="EH39" s="10">
        <f t="shared" si="9"/>
        <v>57.89473684210526</v>
      </c>
      <c r="EI39" s="10">
        <f t="shared" si="9"/>
        <v>15.789473684210526</v>
      </c>
      <c r="EJ39" s="10">
        <f t="shared" si="9"/>
        <v>26.315789473684209</v>
      </c>
      <c r="EK39" s="10">
        <f t="shared" si="9"/>
        <v>63.157894736842103</v>
      </c>
      <c r="EL39" s="10">
        <f t="shared" si="9"/>
        <v>10.526315789473685</v>
      </c>
      <c r="EM39" s="10">
        <f t="shared" si="9"/>
        <v>26.315789473684209</v>
      </c>
      <c r="EN39" s="10">
        <f t="shared" si="9"/>
        <v>63.157894736842103</v>
      </c>
      <c r="EO39" s="10">
        <f t="shared" si="9"/>
        <v>10.526315789473685</v>
      </c>
      <c r="EP39" s="10">
        <f t="shared" si="9"/>
        <v>26.315789473684209</v>
      </c>
      <c r="EQ39" s="10">
        <f t="shared" si="9"/>
        <v>57.89473684210526</v>
      </c>
      <c r="ER39" s="10">
        <f t="shared" si="9"/>
        <v>15.789473684210526</v>
      </c>
      <c r="ES39" s="10">
        <f t="shared" si="9"/>
        <v>26.315789473684209</v>
      </c>
      <c r="ET39" s="10">
        <f t="shared" si="9"/>
        <v>52.631578947368418</v>
      </c>
      <c r="EU39" s="10">
        <f t="shared" si="9"/>
        <v>21.05263157894737</v>
      </c>
      <c r="EV39" s="10">
        <f t="shared" si="9"/>
        <v>26.315789473684209</v>
      </c>
      <c r="EW39" s="10">
        <f t="shared" si="9"/>
        <v>57.89473684210526</v>
      </c>
      <c r="EX39" s="10">
        <f t="shared" si="9"/>
        <v>15.789473684210526</v>
      </c>
      <c r="EY39" s="10">
        <f t="shared" si="9"/>
        <v>26.315789473684209</v>
      </c>
      <c r="EZ39" s="10">
        <f t="shared" si="9"/>
        <v>63.157894736842103</v>
      </c>
      <c r="FA39" s="10">
        <f t="shared" si="9"/>
        <v>10.526315789473685</v>
      </c>
      <c r="FB39" s="10">
        <f t="shared" si="9"/>
        <v>26.315789473684209</v>
      </c>
      <c r="FC39" s="10">
        <f t="shared" si="9"/>
        <v>57.89473684210526</v>
      </c>
      <c r="FD39" s="10">
        <f t="shared" si="9"/>
        <v>15.789473684210526</v>
      </c>
      <c r="FE39" s="10">
        <f t="shared" si="9"/>
        <v>26.315789473684209</v>
      </c>
      <c r="FF39" s="10">
        <f t="shared" si="9"/>
        <v>63.157894736842103</v>
      </c>
      <c r="FG39" s="10">
        <f t="shared" si="9"/>
        <v>15.789473684210526</v>
      </c>
      <c r="FH39" s="10">
        <f t="shared" si="9"/>
        <v>21.05263157894737</v>
      </c>
      <c r="FI39" s="10">
        <f t="shared" si="9"/>
        <v>63.157894736842103</v>
      </c>
      <c r="FJ39" s="10">
        <f t="shared" si="9"/>
        <v>10.526315789473685</v>
      </c>
      <c r="FK39" s="10">
        <f t="shared" si="9"/>
        <v>26.315789473684209</v>
      </c>
      <c r="FL39" s="10">
        <f t="shared" si="9"/>
        <v>47.368421052631575</v>
      </c>
      <c r="FM39" s="10">
        <f t="shared" si="9"/>
        <v>26.315789473684209</v>
      </c>
      <c r="FN39" s="10">
        <f t="shared" si="9"/>
        <v>26.315789473684209</v>
      </c>
      <c r="FO39" s="10">
        <f t="shared" si="9"/>
        <v>57.89473684210526</v>
      </c>
      <c r="FP39" s="10">
        <f t="shared" si="9"/>
        <v>15.789473684210526</v>
      </c>
      <c r="FQ39" s="10">
        <f t="shared" si="9"/>
        <v>26.315789473684209</v>
      </c>
      <c r="FR39" s="10">
        <f t="shared" si="9"/>
        <v>68.421052631578945</v>
      </c>
      <c r="FS39" s="10">
        <f t="shared" si="9"/>
        <v>5.2631578947368425</v>
      </c>
      <c r="FT39" s="10">
        <f t="shared" si="9"/>
        <v>26.315789473684209</v>
      </c>
      <c r="FU39" s="10">
        <f t="shared" si="9"/>
        <v>68.421052631578945</v>
      </c>
      <c r="FV39" s="10">
        <f t="shared" si="9"/>
        <v>5.2631578947368425</v>
      </c>
      <c r="FW39" s="10">
        <f t="shared" si="9"/>
        <v>26.315789473684209</v>
      </c>
      <c r="FX39" s="10">
        <f t="shared" si="9"/>
        <v>63.157894736842103</v>
      </c>
      <c r="FY39" s="10">
        <f t="shared" si="9"/>
        <v>10.526315789473685</v>
      </c>
      <c r="FZ39" s="10">
        <f t="shared" si="9"/>
        <v>26.315789473684209</v>
      </c>
      <c r="GA39" s="10">
        <f t="shared" si="9"/>
        <v>63.157894736842103</v>
      </c>
      <c r="GB39" s="10">
        <f t="shared" si="9"/>
        <v>10.526315789473685</v>
      </c>
      <c r="GC39" s="10">
        <f t="shared" si="9"/>
        <v>26.315789473684209</v>
      </c>
      <c r="GD39" s="10">
        <f t="shared" si="9"/>
        <v>63.157894736842103</v>
      </c>
      <c r="GE39" s="10">
        <f t="shared" si="9"/>
        <v>10.526315789473685</v>
      </c>
      <c r="GF39" s="10">
        <f t="shared" si="9"/>
        <v>26.315789473684209</v>
      </c>
      <c r="GG39" s="10">
        <f t="shared" si="9"/>
        <v>57.89473684210526</v>
      </c>
      <c r="GH39" s="10">
        <f t="shared" si="9"/>
        <v>15.789473684210526</v>
      </c>
      <c r="GI39" s="10">
        <f t="shared" si="9"/>
        <v>26.315789473684209</v>
      </c>
      <c r="GJ39" s="10">
        <f t="shared" si="9"/>
        <v>63.157894736842103</v>
      </c>
      <c r="GK39" s="10">
        <f t="shared" si="9"/>
        <v>10.526315789473685</v>
      </c>
      <c r="GL39" s="10">
        <f t="shared" si="9"/>
        <v>26.315789473684209</v>
      </c>
      <c r="GM39" s="10">
        <f t="shared" si="9"/>
        <v>63.157894736842103</v>
      </c>
      <c r="GN39" s="10">
        <f t="shared" ref="GN39:GR39" si="10">GN38/19%</f>
        <v>10.526315789473685</v>
      </c>
      <c r="GO39" s="10">
        <f t="shared" si="10"/>
        <v>26.315789473684209</v>
      </c>
      <c r="GP39" s="10">
        <f t="shared" si="10"/>
        <v>63.157894736842103</v>
      </c>
      <c r="GQ39" s="10">
        <f t="shared" si="10"/>
        <v>10.526315789473685</v>
      </c>
      <c r="GR39" s="10">
        <f t="shared" si="10"/>
        <v>26.315789473684209</v>
      </c>
    </row>
    <row r="41" spans="1:254" x14ac:dyDescent="0.25">
      <c r="B41" s="88" t="s">
        <v>517</v>
      </c>
      <c r="C41" s="88"/>
      <c r="D41" s="88"/>
      <c r="E41" s="88"/>
      <c r="F41" s="22"/>
      <c r="G41" s="22"/>
      <c r="H41" s="22"/>
      <c r="I41" s="22"/>
      <c r="J41" s="22"/>
      <c r="K41" s="22"/>
      <c r="L41" s="22"/>
      <c r="M41" s="22"/>
    </row>
    <row r="42" spans="1:254" x14ac:dyDescent="0.25">
      <c r="B42" s="4" t="s">
        <v>518</v>
      </c>
      <c r="C42" s="21" t="s">
        <v>531</v>
      </c>
      <c r="D42" s="52">
        <f>E42/100*19</f>
        <v>12</v>
      </c>
      <c r="E42" s="23">
        <f>(C39+F39+I39+L39+O39+R39)/6</f>
        <v>63.157894736842103</v>
      </c>
      <c r="F42" s="22"/>
      <c r="G42" s="22"/>
      <c r="H42" s="22"/>
      <c r="I42" s="22"/>
      <c r="J42" s="22"/>
      <c r="K42" s="22"/>
      <c r="L42" s="22"/>
      <c r="M42" s="22"/>
    </row>
    <row r="43" spans="1:254" x14ac:dyDescent="0.25">
      <c r="B43" s="4" t="s">
        <v>519</v>
      </c>
      <c r="C43" s="21" t="s">
        <v>531</v>
      </c>
      <c r="D43" s="54">
        <f t="shared" ref="D43:D44" si="11">E43/100*19</f>
        <v>2</v>
      </c>
      <c r="E43" s="23">
        <f>(D39+G39+J39+M39+P39+S39)/6</f>
        <v>10.526315789473685</v>
      </c>
      <c r="F43" s="22"/>
      <c r="G43" s="22"/>
      <c r="H43" s="22"/>
      <c r="I43" s="22"/>
      <c r="J43" s="22"/>
      <c r="K43" s="22"/>
      <c r="L43" s="22"/>
      <c r="M43" s="22"/>
    </row>
    <row r="44" spans="1:254" x14ac:dyDescent="0.25">
      <c r="B44" s="4" t="s">
        <v>520</v>
      </c>
      <c r="C44" s="21" t="s">
        <v>531</v>
      </c>
      <c r="D44" s="54">
        <f t="shared" si="11"/>
        <v>5</v>
      </c>
      <c r="E44" s="23">
        <f>(E39+H39+K39+N39+Q39+T39)/6</f>
        <v>26.315789473684209</v>
      </c>
      <c r="F44" s="22"/>
      <c r="G44" s="22"/>
      <c r="H44" s="22"/>
      <c r="I44" s="22"/>
      <c r="J44" s="22"/>
      <c r="K44" s="22"/>
      <c r="L44" s="22"/>
      <c r="M44" s="22"/>
    </row>
    <row r="45" spans="1:254" x14ac:dyDescent="0.25">
      <c r="B45" s="21"/>
      <c r="C45" s="21"/>
      <c r="D45" s="24">
        <f>SUM(D42:D44)</f>
        <v>19</v>
      </c>
      <c r="E45" s="24">
        <f>SUM(E42:E44)</f>
        <v>99.999999999999986</v>
      </c>
      <c r="F45" s="22"/>
      <c r="G45" s="22"/>
      <c r="H45" s="22"/>
      <c r="I45" s="22"/>
      <c r="J45" s="22"/>
      <c r="K45" s="22"/>
      <c r="L45" s="22"/>
      <c r="M45" s="22"/>
    </row>
    <row r="46" spans="1:254" ht="15" customHeight="1" x14ac:dyDescent="0.25">
      <c r="B46" s="21"/>
      <c r="C46" s="21"/>
      <c r="D46" s="89" t="s">
        <v>19</v>
      </c>
      <c r="E46" s="89"/>
      <c r="F46" s="69" t="s">
        <v>3</v>
      </c>
      <c r="G46" s="70"/>
      <c r="H46" s="75" t="s">
        <v>232</v>
      </c>
      <c r="I46" s="76"/>
      <c r="J46" s="22"/>
      <c r="K46" s="22"/>
      <c r="L46" s="22"/>
      <c r="M46" s="22"/>
    </row>
    <row r="47" spans="1:254" x14ac:dyDescent="0.25">
      <c r="B47" s="4" t="s">
        <v>518</v>
      </c>
      <c r="C47" s="21" t="s">
        <v>532</v>
      </c>
      <c r="D47" s="52">
        <f>E47/100*19</f>
        <v>12</v>
      </c>
      <c r="E47" s="23">
        <f>(U39+X39+AA39+AD39+AG39+AJ39)/6</f>
        <v>63.157894736842103</v>
      </c>
      <c r="F47" s="52">
        <f>G47/100*19</f>
        <v>12</v>
      </c>
      <c r="G47" s="23">
        <f>(AM39+AP39+AS39+AV39+AY39+BB39)/6</f>
        <v>63.157894736842103</v>
      </c>
      <c r="H47" s="52">
        <f>I47/100*19</f>
        <v>10</v>
      </c>
      <c r="I47" s="23">
        <f>(BE39+BH39+BK39+BN39+BQ39+BT39)/6</f>
        <v>52.631578947368418</v>
      </c>
      <c r="J47" s="49"/>
      <c r="K47" s="49"/>
      <c r="L47" s="49"/>
      <c r="M47" s="49"/>
    </row>
    <row r="48" spans="1:254" x14ac:dyDescent="0.25">
      <c r="B48" s="4" t="s">
        <v>519</v>
      </c>
      <c r="C48" s="21" t="s">
        <v>532</v>
      </c>
      <c r="D48" s="54">
        <f t="shared" ref="D48:D49" si="12">E48/100*19</f>
        <v>2</v>
      </c>
      <c r="E48" s="23">
        <f>(V39+Y39+AB39+AE39+AH39+AK39)/6</f>
        <v>10.526315789473685</v>
      </c>
      <c r="F48" s="54">
        <f t="shared" ref="F48:F49" si="13">G48/100*19</f>
        <v>2</v>
      </c>
      <c r="G48" s="23">
        <f>(AN39+AQ39+AT39+AW39+AZ39+BC39)/6</f>
        <v>10.526315789473685</v>
      </c>
      <c r="H48" s="54">
        <f t="shared" ref="H48:H49" si="14">I48/100*19</f>
        <v>3.8333333333333335</v>
      </c>
      <c r="I48" s="23">
        <f>(BF39+BI39+BL39+BO39+BR39+BU39)/6</f>
        <v>20.17543859649123</v>
      </c>
      <c r="J48" s="49"/>
      <c r="K48" s="49"/>
      <c r="L48" s="49"/>
      <c r="M48" s="49"/>
    </row>
    <row r="49" spans="2:13" x14ac:dyDescent="0.25">
      <c r="B49" s="4" t="s">
        <v>520</v>
      </c>
      <c r="C49" s="21" t="s">
        <v>532</v>
      </c>
      <c r="D49" s="54">
        <f t="shared" si="12"/>
        <v>5</v>
      </c>
      <c r="E49" s="23">
        <f>(W39+Z39+AC39+AF39+AI39+AL39)/6</f>
        <v>26.315789473684209</v>
      </c>
      <c r="F49" s="54">
        <f t="shared" si="13"/>
        <v>5</v>
      </c>
      <c r="G49" s="23">
        <f>(AO39+AR39+AU39+AX39+BA39+BD39)/6</f>
        <v>26.315789473684209</v>
      </c>
      <c r="H49" s="54">
        <f t="shared" si="14"/>
        <v>5.1666666666666661</v>
      </c>
      <c r="I49" s="23">
        <f>(BG39+BJ39+BM39+BP39+BS39+BV39)/6</f>
        <v>27.192982456140346</v>
      </c>
      <c r="J49" s="49"/>
      <c r="K49" s="49"/>
      <c r="L49" s="49"/>
      <c r="M49" s="49"/>
    </row>
    <row r="50" spans="2:13" x14ac:dyDescent="0.25">
      <c r="B50" s="21"/>
      <c r="C50" s="21"/>
      <c r="D50" s="24">
        <f t="shared" ref="D50:I50" si="15">SUM(D47:D49)</f>
        <v>19</v>
      </c>
      <c r="E50" s="24">
        <f t="shared" si="15"/>
        <v>99.999999999999986</v>
      </c>
      <c r="F50" s="24">
        <f t="shared" si="15"/>
        <v>19</v>
      </c>
      <c r="G50" s="25">
        <f t="shared" si="15"/>
        <v>99.999999999999986</v>
      </c>
      <c r="H50" s="24">
        <f t="shared" si="15"/>
        <v>19</v>
      </c>
      <c r="I50" s="24">
        <f t="shared" si="15"/>
        <v>99.999999999999986</v>
      </c>
      <c r="J50" s="42"/>
      <c r="K50" s="42"/>
      <c r="L50" s="42"/>
      <c r="M50" s="42"/>
    </row>
    <row r="51" spans="2:13" x14ac:dyDescent="0.25">
      <c r="B51" s="4" t="s">
        <v>518</v>
      </c>
      <c r="C51" s="21" t="s">
        <v>533</v>
      </c>
      <c r="D51" s="26">
        <f>E51/100*19</f>
        <v>12</v>
      </c>
      <c r="E51" s="23">
        <f>(BW39+BZ39+CC39+CF39+CI39+CL39)/6</f>
        <v>63.157894736842103</v>
      </c>
      <c r="F51" s="22"/>
      <c r="G51" s="22"/>
      <c r="H51" s="22"/>
      <c r="I51" s="22"/>
      <c r="J51" s="22"/>
      <c r="K51" s="22"/>
      <c r="L51" s="22"/>
      <c r="M51" s="22"/>
    </row>
    <row r="52" spans="2:13" x14ac:dyDescent="0.25">
      <c r="B52" s="4" t="s">
        <v>519</v>
      </c>
      <c r="C52" s="21" t="s">
        <v>533</v>
      </c>
      <c r="D52" s="26">
        <f t="shared" ref="D52:D53" si="16">E52/100*19</f>
        <v>2</v>
      </c>
      <c r="E52" s="23">
        <f>(BX39+CA39+CD39+CG39+CJ39+CM39)/6</f>
        <v>10.526315789473685</v>
      </c>
      <c r="F52" s="22"/>
      <c r="G52" s="22"/>
      <c r="H52" s="22"/>
      <c r="I52" s="22"/>
      <c r="J52" s="22"/>
      <c r="K52" s="22"/>
      <c r="L52" s="22"/>
      <c r="M52" s="22"/>
    </row>
    <row r="53" spans="2:13" x14ac:dyDescent="0.25">
      <c r="B53" s="4" t="s">
        <v>520</v>
      </c>
      <c r="C53" s="21" t="s">
        <v>533</v>
      </c>
      <c r="D53" s="26">
        <f t="shared" si="16"/>
        <v>5</v>
      </c>
      <c r="E53" s="23">
        <f>(BY39+CB39+CE39+CH39+CK39+CN39)/6</f>
        <v>26.315789473684209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21"/>
      <c r="C54" s="21"/>
      <c r="D54" s="24">
        <f>SUM(D51:D53)</f>
        <v>19</v>
      </c>
      <c r="E54" s="25">
        <f>SUM(E51:E53)</f>
        <v>99.999999999999986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21"/>
      <c r="C55" s="21"/>
      <c r="D55" s="89" t="s">
        <v>61</v>
      </c>
      <c r="E55" s="89"/>
      <c r="F55" s="67" t="s">
        <v>45</v>
      </c>
      <c r="G55" s="68"/>
      <c r="H55" s="75" t="s">
        <v>76</v>
      </c>
      <c r="I55" s="76"/>
      <c r="J55" s="55" t="s">
        <v>88</v>
      </c>
      <c r="K55" s="55"/>
      <c r="L55" s="55" t="s">
        <v>46</v>
      </c>
      <c r="M55" s="55"/>
    </row>
    <row r="56" spans="2:13" x14ac:dyDescent="0.25">
      <c r="B56" s="4" t="s">
        <v>518</v>
      </c>
      <c r="C56" s="21" t="s">
        <v>534</v>
      </c>
      <c r="D56" s="52">
        <f>E56/100*19</f>
        <v>9.5</v>
      </c>
      <c r="E56" s="23">
        <f>(CO39+CR39+CU39+CX39+DA39+DD39)/6</f>
        <v>50</v>
      </c>
      <c r="F56" s="52">
        <f>G56/100*19</f>
        <v>10.333333333333332</v>
      </c>
      <c r="G56" s="23">
        <f>(DG39+DJ39+DM39+DP39+DS39+DV39)/6</f>
        <v>54.385964912280691</v>
      </c>
      <c r="H56" s="52">
        <f>I56/100*19</f>
        <v>11.166666666666666</v>
      </c>
      <c r="I56" s="23">
        <f>(DY39+EB39+EE39+EH39+EK39+EN39)/6</f>
        <v>58.771929824561397</v>
      </c>
      <c r="J56" s="52">
        <f>K56/100*19</f>
        <v>11.166666666666666</v>
      </c>
      <c r="K56" s="23">
        <f>(EQ39+ET39+EW39+EZ39+FC39+FF39)/6</f>
        <v>58.771929824561397</v>
      </c>
      <c r="L56" s="52">
        <f>M56/100*19</f>
        <v>11.666666666666664</v>
      </c>
      <c r="M56" s="23">
        <f>(FI39+FL39+FO39+FR39+FU39+FX39)/6</f>
        <v>61.403508771929815</v>
      </c>
    </row>
    <row r="57" spans="2:13" x14ac:dyDescent="0.25">
      <c r="B57" s="4" t="s">
        <v>519</v>
      </c>
      <c r="C57" s="21" t="s">
        <v>534</v>
      </c>
      <c r="D57" s="54">
        <f t="shared" ref="D57:D58" si="17">E57/100*19</f>
        <v>4.4999999999999991</v>
      </c>
      <c r="E57" s="23">
        <f>(CP39+CS39+CV39+CY39+DB39+DE39)/6</f>
        <v>23.684210526315784</v>
      </c>
      <c r="F57" s="54">
        <f t="shared" ref="F57:F58" si="18">G57/100*19</f>
        <v>3.5000000000000004</v>
      </c>
      <c r="G57" s="23">
        <f>(DH39+DK39+DN39+DQ39+DT39+DW39)/6</f>
        <v>18.421052631578949</v>
      </c>
      <c r="H57" s="54">
        <f t="shared" ref="H57:H58" si="19">I57/100*19</f>
        <v>2.833333333333333</v>
      </c>
      <c r="I57" s="23">
        <f>(DZ39+EC39+EF39+EI39+EL39+EO39)/6</f>
        <v>14.912280701754385</v>
      </c>
      <c r="J57" s="54">
        <f t="shared" ref="J57:J58" si="20">K57/100*19</f>
        <v>3</v>
      </c>
      <c r="K57" s="23">
        <f>(ER39+EU39+EX39+FA39+FD39+FG39)/6</f>
        <v>15.789473684210526</v>
      </c>
      <c r="L57" s="54">
        <f t="shared" ref="L57:L58" si="21">M57/100*19</f>
        <v>2.333333333333333</v>
      </c>
      <c r="M57" s="23">
        <f>(FJ39+FM39+FP39+FS39+FV39+FY39)/6</f>
        <v>12.280701754385964</v>
      </c>
    </row>
    <row r="58" spans="2:13" x14ac:dyDescent="0.25">
      <c r="B58" s="4" t="s">
        <v>520</v>
      </c>
      <c r="C58" s="21" t="s">
        <v>534</v>
      </c>
      <c r="D58" s="54">
        <f t="shared" si="17"/>
        <v>5</v>
      </c>
      <c r="E58" s="23">
        <f>(CQ39+CT39+CW39+CZ39+DC39+DF39)/6</f>
        <v>26.315789473684209</v>
      </c>
      <c r="F58" s="54">
        <f t="shared" si="18"/>
        <v>5.166666666666667</v>
      </c>
      <c r="G58" s="23">
        <f>(DI39+DL39+DO39+DR39+DU39+DX39)/6</f>
        <v>27.192982456140353</v>
      </c>
      <c r="H58" s="54">
        <f t="shared" si="19"/>
        <v>5</v>
      </c>
      <c r="I58" s="23">
        <f>(EA39+ED39+EG39+EJ39+EM39+EP39)/6</f>
        <v>26.315789473684209</v>
      </c>
      <c r="J58" s="54">
        <f t="shared" si="20"/>
        <v>4.8333333333333321</v>
      </c>
      <c r="K58" s="23">
        <f>(ES39+EV39+EY39+FB39+FE39+FH39)/6</f>
        <v>25.438596491228068</v>
      </c>
      <c r="L58" s="54">
        <f t="shared" si="21"/>
        <v>5</v>
      </c>
      <c r="M58" s="23">
        <f>(FK39+FN39+FQ39+FT39+FW39+FZ39)/6</f>
        <v>26.315789473684209</v>
      </c>
    </row>
    <row r="59" spans="2:13" x14ac:dyDescent="0.25">
      <c r="B59" s="21"/>
      <c r="C59" s="21"/>
      <c r="D59" s="24">
        <f t="shared" ref="D59:M59" si="22">SUM(D56:D58)</f>
        <v>19</v>
      </c>
      <c r="E59" s="24">
        <f t="shared" si="22"/>
        <v>99.999999999999986</v>
      </c>
      <c r="F59" s="24">
        <f t="shared" si="22"/>
        <v>19</v>
      </c>
      <c r="G59" s="25">
        <f t="shared" si="22"/>
        <v>100</v>
      </c>
      <c r="H59" s="24">
        <f t="shared" si="22"/>
        <v>19</v>
      </c>
      <c r="I59" s="24">
        <f t="shared" si="22"/>
        <v>99.999999999999986</v>
      </c>
      <c r="J59" s="24">
        <f t="shared" si="22"/>
        <v>19</v>
      </c>
      <c r="K59" s="24">
        <f t="shared" si="22"/>
        <v>99.999999999999986</v>
      </c>
      <c r="L59" s="24">
        <f t="shared" si="22"/>
        <v>18.999999999999996</v>
      </c>
      <c r="M59" s="24">
        <f t="shared" si="22"/>
        <v>99.999999999999986</v>
      </c>
    </row>
    <row r="60" spans="2:13" x14ac:dyDescent="0.25">
      <c r="B60" s="4" t="s">
        <v>518</v>
      </c>
      <c r="C60" s="21" t="s">
        <v>535</v>
      </c>
      <c r="D60" s="52">
        <f>E60/100*19</f>
        <v>11.833333333333334</v>
      </c>
      <c r="E60" s="23">
        <f>(GA39+GD39+GG39+GJ39+GM39+GP39)/6</f>
        <v>62.280701754385966</v>
      </c>
      <c r="F60" s="22"/>
      <c r="G60" s="22"/>
      <c r="H60" s="22"/>
      <c r="I60" s="22"/>
      <c r="J60" s="22"/>
      <c r="K60" s="22"/>
      <c r="L60" s="22"/>
      <c r="M60" s="22"/>
    </row>
    <row r="61" spans="2:13" x14ac:dyDescent="0.25">
      <c r="B61" s="4" t="s">
        <v>519</v>
      </c>
      <c r="C61" s="21" t="s">
        <v>535</v>
      </c>
      <c r="D61" s="54">
        <f t="shared" ref="D61:D62" si="23">E61/100*19</f>
        <v>2.166666666666667</v>
      </c>
      <c r="E61" s="23">
        <f>(GB39+GE39+GH39+GK39+GN39+GQ39)/6</f>
        <v>11.403508771929827</v>
      </c>
      <c r="F61" s="22"/>
      <c r="G61" s="22"/>
      <c r="H61" s="22"/>
      <c r="I61" s="22"/>
      <c r="J61" s="22"/>
      <c r="K61" s="22"/>
      <c r="L61" s="22"/>
      <c r="M61" s="22"/>
    </row>
    <row r="62" spans="2:13" x14ac:dyDescent="0.25">
      <c r="B62" s="4" t="s">
        <v>520</v>
      </c>
      <c r="C62" s="21" t="s">
        <v>535</v>
      </c>
      <c r="D62" s="54">
        <f t="shared" si="23"/>
        <v>5</v>
      </c>
      <c r="E62" s="23">
        <f>(GC39+GF39+GI39+GL39+GO39+GR39)/6</f>
        <v>26.315789473684209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21"/>
      <c r="C63" s="21"/>
      <c r="D63" s="24">
        <f>SUM(D60:D62)</f>
        <v>19</v>
      </c>
      <c r="E63" s="25">
        <f>SUM(E60:E62)</f>
        <v>100</v>
      </c>
      <c r="F63" s="22"/>
      <c r="G63" s="22"/>
      <c r="H63" s="22"/>
      <c r="I63" s="22"/>
      <c r="J63" s="22"/>
      <c r="K63" s="22"/>
      <c r="L63" s="22"/>
      <c r="M63" s="22"/>
    </row>
  </sheetData>
  <mergeCells count="163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D55:E55"/>
    <mergeCell ref="F55:G55"/>
    <mergeCell ref="H55:I55"/>
    <mergeCell ref="J55:K55"/>
    <mergeCell ref="L55:M55"/>
    <mergeCell ref="A38:B38"/>
    <mergeCell ref="A39:B39"/>
    <mergeCell ref="B41:E41"/>
    <mergeCell ref="D46:E46"/>
    <mergeCell ref="F46:G46"/>
    <mergeCell ref="H46:I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Құлыншақ</vt:lpstr>
      <vt:lpstr>Ботақан</vt:lpstr>
      <vt:lpstr>Алан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2025-01-04T10:28:18Z</dcterms:modified>
</cp:coreProperties>
</file>